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50"/>
  </bookViews>
  <sheets>
    <sheet name="Sheet1" sheetId="2" r:id="rId1"/>
  </sheets>
  <definedNames>
    <definedName name="_xlnm._FilterDatabase" localSheetId="0" hidden="1">Sheet1!$C$1:$C$43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<sst xmlns="http://schemas.openxmlformats.org/spreadsheetml/2006/main" count="215">
  <si>
    <t>附件</t>
  </si>
  <si>
    <t>施秉县事业单位2016年下半年公开招聘工作人员入闱体检人员名单</t>
  </si>
  <si>
    <t>序号</t>
  </si>
  <si>
    <t>姓名</t>
  </si>
  <si>
    <t>性别</t>
  </si>
  <si>
    <t>报名序号</t>
  </si>
  <si>
    <t>面试准考证号码</t>
  </si>
  <si>
    <t>报考单位</t>
  </si>
  <si>
    <t>报考岗位</t>
  </si>
  <si>
    <t>笔试   成绩</t>
  </si>
  <si>
    <t>笔试成绩按60%折算</t>
  </si>
  <si>
    <t>面试   成绩</t>
  </si>
  <si>
    <t>面试成绩按40%折算</t>
  </si>
  <si>
    <t>综合成绩</t>
  </si>
  <si>
    <t>本岗位    综合排名</t>
  </si>
  <si>
    <t>是否入闱体检</t>
  </si>
  <si>
    <t>备注</t>
  </si>
  <si>
    <t>李明珍</t>
  </si>
  <si>
    <t>女</t>
  </si>
  <si>
    <t>02412</t>
  </si>
  <si>
    <t>SBXBNMS201601</t>
  </si>
  <si>
    <t>06001-施秉县全面创建小康活动领导小组办公室</t>
  </si>
  <si>
    <t>0106001-管理岗位</t>
  </si>
  <si>
    <t>是</t>
  </si>
  <si>
    <t/>
  </si>
  <si>
    <t>杨海鸿</t>
  </si>
  <si>
    <t>男</t>
  </si>
  <si>
    <t>08267</t>
  </si>
  <si>
    <t>SBXBNMS201604</t>
  </si>
  <si>
    <t>06002-施秉县信息产业服务中心</t>
  </si>
  <si>
    <t>0106002-管理岗位</t>
  </si>
  <si>
    <t>罗杨</t>
  </si>
  <si>
    <t>19547</t>
  </si>
  <si>
    <t>SBXBNMS201607</t>
  </si>
  <si>
    <t>06003-施秉县人民政府信息中心</t>
  </si>
  <si>
    <t>0106003-管理岗位</t>
  </si>
  <si>
    <t>刘恩阳</t>
  </si>
  <si>
    <t>15496</t>
  </si>
  <si>
    <t>SBXBNMS201610</t>
  </si>
  <si>
    <t>06004-施秉县白垛乡财政所</t>
  </si>
  <si>
    <t>0106004-管理岗位</t>
  </si>
  <si>
    <t>吴磊</t>
  </si>
  <si>
    <t>17452</t>
  </si>
  <si>
    <t>SBXBNMS201614</t>
  </si>
  <si>
    <t>06005-施秉县人民政府国有资产管理办公室</t>
  </si>
  <si>
    <t>0106005-管理岗位</t>
  </si>
  <si>
    <t>潘胜武</t>
  </si>
  <si>
    <t>03231</t>
  </si>
  <si>
    <t>SBXBNMS201616</t>
  </si>
  <si>
    <t>06006-施秉县旅游产业发展服务中心</t>
  </si>
  <si>
    <t>0106006-管理岗位</t>
  </si>
  <si>
    <t>杨凤林</t>
  </si>
  <si>
    <t>11664</t>
  </si>
  <si>
    <t>SBXBNMS201619</t>
  </si>
  <si>
    <t>0106007-管理岗位</t>
  </si>
  <si>
    <t>张学兰</t>
  </si>
  <si>
    <t>04105</t>
  </si>
  <si>
    <t>SBXBNMS201624</t>
  </si>
  <si>
    <t>06007-施秉县扶贫开发服务中心</t>
  </si>
  <si>
    <t>0106008-专业技术岗位</t>
  </si>
  <si>
    <t>谌逊熠</t>
  </si>
  <si>
    <t>00609</t>
  </si>
  <si>
    <t>SBXBNMS201625</t>
  </si>
  <si>
    <t>06008-施秉县社会主义新农村建设办公室</t>
  </si>
  <si>
    <t>0106009-管理岗位</t>
  </si>
  <si>
    <t>吴大江</t>
  </si>
  <si>
    <t>03658</t>
  </si>
  <si>
    <t>SBXBNMS201628</t>
  </si>
  <si>
    <t>0106010-管理岗位</t>
  </si>
  <si>
    <t>杨晏</t>
  </si>
  <si>
    <t>09291</t>
  </si>
  <si>
    <t>SBXBNMS201632</t>
  </si>
  <si>
    <t>06009-施秉县乡镇统计管理办公室</t>
  </si>
  <si>
    <t>0106011-管理岗位</t>
  </si>
  <si>
    <t>姚伦俊</t>
  </si>
  <si>
    <t>01568</t>
  </si>
  <si>
    <t>SBXBNMS201635</t>
  </si>
  <si>
    <t>06010-施秉县农业技术推广站</t>
  </si>
  <si>
    <t>0106012-专业技术岗位</t>
  </si>
  <si>
    <t>周明阳</t>
  </si>
  <si>
    <t>02027</t>
  </si>
  <si>
    <t>SBXBNMS201637</t>
  </si>
  <si>
    <t>06011-施秉县植保植检站</t>
  </si>
  <si>
    <t>0106013-专业技术岗位</t>
  </si>
  <si>
    <t>刘远</t>
  </si>
  <si>
    <t>01915</t>
  </si>
  <si>
    <t>SBXBNMS201639</t>
  </si>
  <si>
    <t>龙树树</t>
  </si>
  <si>
    <t>12444</t>
  </si>
  <si>
    <t>SBXBNMS201644</t>
  </si>
  <si>
    <t>06012-施秉县科技情报所</t>
  </si>
  <si>
    <t>0106014-专业技术岗位</t>
  </si>
  <si>
    <t>潘永富</t>
  </si>
  <si>
    <t>02819</t>
  </si>
  <si>
    <t>SBXBNMS201646</t>
  </si>
  <si>
    <t>06013-施秉县马号镇扶贫工作站</t>
  </si>
  <si>
    <t>0106015-管理岗位</t>
  </si>
  <si>
    <t>黄俊文</t>
  </si>
  <si>
    <t>01693</t>
  </si>
  <si>
    <t>SBXBNMS201647</t>
  </si>
  <si>
    <t>张秀浚</t>
  </si>
  <si>
    <t>12009</t>
  </si>
  <si>
    <t>SBXBNMS201653</t>
  </si>
  <si>
    <t>06014-施秉县马号镇村镇建设服务中心</t>
  </si>
  <si>
    <t>0106016-专业技术岗位</t>
  </si>
  <si>
    <t>张金汕</t>
  </si>
  <si>
    <t>04617</t>
  </si>
  <si>
    <t>SBXBNMS201657</t>
  </si>
  <si>
    <t>06015-施秉县马号镇交通综合管理站</t>
  </si>
  <si>
    <t>0106017-管理岗位</t>
  </si>
  <si>
    <t>胡智军</t>
  </si>
  <si>
    <t>10904</t>
  </si>
  <si>
    <t>SBXBNMS201660</t>
  </si>
  <si>
    <t>06016-施秉县甘溪乡人力资源和社会保障服务中心</t>
  </si>
  <si>
    <t>0106018-管理岗位</t>
  </si>
  <si>
    <t>郑洁</t>
  </si>
  <si>
    <t>10025</t>
  </si>
  <si>
    <t>SBXBNMS201663</t>
  </si>
  <si>
    <t>06017-施秉县甘溪乡残疾人联合会</t>
  </si>
  <si>
    <t>0106019-管理岗位</t>
  </si>
  <si>
    <t>周鹏</t>
  </si>
  <si>
    <t>09450</t>
  </si>
  <si>
    <t>SBXBNMS201666</t>
  </si>
  <si>
    <t>06018-施秉县甘溪乡计划生育协会</t>
  </si>
  <si>
    <t>0106020-管理岗位</t>
  </si>
  <si>
    <t>佘先迪</t>
  </si>
  <si>
    <t>10379</t>
  </si>
  <si>
    <t>SBXBNMS201668</t>
  </si>
  <si>
    <t>06019-施秉县牛大场镇农业综合服务中心</t>
  </si>
  <si>
    <t>0106021-专业技术岗位</t>
  </si>
  <si>
    <t>杨斌</t>
  </si>
  <si>
    <t>09457</t>
  </si>
  <si>
    <t>SBXBNMS201671</t>
  </si>
  <si>
    <t>06020-施秉县牛大场镇村镇建设综合服务中心</t>
  </si>
  <si>
    <t>0106022-专业技术岗位</t>
  </si>
  <si>
    <t>张崇英</t>
  </si>
  <si>
    <t>16418</t>
  </si>
  <si>
    <t>SBXBNMS201675</t>
  </si>
  <si>
    <t>06021-施秉县牛大场镇政务中心</t>
  </si>
  <si>
    <t>0106023-管理岗位</t>
  </si>
  <si>
    <t>杨成</t>
  </si>
  <si>
    <t>04306</t>
  </si>
  <si>
    <t>SBXBNMS201678</t>
  </si>
  <si>
    <t>06022-施秉县城关镇农业服务中心</t>
  </si>
  <si>
    <t>0106024-专业技术岗位</t>
  </si>
  <si>
    <t>潘超</t>
  </si>
  <si>
    <t>09391</t>
  </si>
  <si>
    <t>SBXBNMS201680</t>
  </si>
  <si>
    <t>06023-施秉县杨柳塘镇人力资源和社会保障服务中心</t>
  </si>
  <si>
    <t>0106025-管理岗位</t>
  </si>
  <si>
    <t>唐超超</t>
  </si>
  <si>
    <t>10612</t>
  </si>
  <si>
    <t>SBXBNMS201685</t>
  </si>
  <si>
    <t>06024-施秉县杨柳塘镇科技宣教文化信息服务中心</t>
  </si>
  <si>
    <t>0106026-管理岗位</t>
  </si>
  <si>
    <t>陈开</t>
  </si>
  <si>
    <t>11010</t>
  </si>
  <si>
    <t>SBXBNMS201686</t>
  </si>
  <si>
    <t>06025-施秉县杨柳塘镇安全生产监督管理站</t>
  </si>
  <si>
    <t>0106027-管理岗位</t>
  </si>
  <si>
    <t>吴昌军</t>
  </si>
  <si>
    <t>11456</t>
  </si>
  <si>
    <t>SBXBNMS201690</t>
  </si>
  <si>
    <t>06026-施秉县杨柳塘镇扶贫工作站</t>
  </si>
  <si>
    <t>0106028-管理岗位</t>
  </si>
  <si>
    <t>李宏华</t>
  </si>
  <si>
    <t>13383</t>
  </si>
  <si>
    <t>SBXBNMS201693</t>
  </si>
  <si>
    <t>06027-施秉县白垛乡人力资源和社会保障服务中心</t>
  </si>
  <si>
    <t>0106029-管理岗位</t>
  </si>
  <si>
    <t>刘敏</t>
  </si>
  <si>
    <t>04295</t>
  </si>
  <si>
    <t>SBXBNMS201697</t>
  </si>
  <si>
    <t>06028-施秉县白垛乡扶贫工作站</t>
  </si>
  <si>
    <t>0106030-管理岗位</t>
  </si>
  <si>
    <t>罗永来</t>
  </si>
  <si>
    <t>05795</t>
  </si>
  <si>
    <t>SBXBNMS201698</t>
  </si>
  <si>
    <t>06029-施秉县白垛乡群众工作站</t>
  </si>
  <si>
    <t>0106031-管理岗位</t>
  </si>
  <si>
    <t>杨鹏</t>
  </si>
  <si>
    <t>17716</t>
  </si>
  <si>
    <t>SBXBNMS2016101</t>
  </si>
  <si>
    <t>06030-施秉县双井镇人力资源和社会保障服务中心</t>
  </si>
  <si>
    <t>0106032-管理岗位</t>
  </si>
  <si>
    <t>宋娅</t>
  </si>
  <si>
    <t>13598</t>
  </si>
  <si>
    <t>SBXBNMS2016104</t>
  </si>
  <si>
    <t>06031-施秉县双井镇计划生育协会</t>
  </si>
  <si>
    <t>0106033-管理岗位</t>
  </si>
  <si>
    <t>袁杉</t>
  </si>
  <si>
    <t>05138</t>
  </si>
  <si>
    <t>SBXBNMS2016109</t>
  </si>
  <si>
    <t>06032-施秉县双井镇扶贫工作站</t>
  </si>
  <si>
    <t>0106034-专业技术岗位</t>
  </si>
  <si>
    <t>欧阳新凤</t>
  </si>
  <si>
    <t>18683</t>
  </si>
  <si>
    <t>SBXBNMS2016111</t>
  </si>
  <si>
    <t>06033-施秉县双井镇群众工作站</t>
  </si>
  <si>
    <t>0106035-管理岗位</t>
  </si>
  <si>
    <t>杨伟</t>
  </si>
  <si>
    <t>10376</t>
  </si>
  <si>
    <t>SBXBNMS2016114</t>
  </si>
  <si>
    <t>06034-施秉县马溪乡村镇建设服务中心</t>
  </si>
  <si>
    <t>0106036-专业技术岗位</t>
  </si>
  <si>
    <t>吴炳凤</t>
  </si>
  <si>
    <t>14619</t>
  </si>
  <si>
    <t>SBXBNMS2016117</t>
  </si>
  <si>
    <t>06035-施秉县马溪乡安全生产监督管理站</t>
  </si>
  <si>
    <t>0106037-管理岗位</t>
  </si>
  <si>
    <t>陶朝云</t>
  </si>
  <si>
    <t>18819</t>
  </si>
  <si>
    <t>SBXBNMS2016122</t>
  </si>
  <si>
    <t>06036-施秉县马溪乡扶贫工作站</t>
  </si>
  <si>
    <t>0106038-管理岗位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</si>
</sst>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5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3"/>
  <sheetViews>
    <sheetView tabSelected="1" zoomScale="115" zoomScaleNormal="115" workbookViewId="0">
      <selection activeCell="Q4" sqref="Q4"/>
    </sheetView>
  </sheetViews>
  <sheetFormatPr defaultColWidth="9" defaultRowHeight="20.25" customHeight="1"/>
  <cols>
    <col min="1" max="1" width="3.5" style="2" customWidth="1"/>
    <col min="2" max="2" width="5.25" style="2" customWidth="1"/>
    <col min="3" max="3" width="4.125" style="3" customWidth="1"/>
    <col min="4" max="4" width="6.25" style="2" customWidth="1"/>
    <col min="5" max="5" width="11.125" style="3" customWidth="1"/>
    <col min="6" max="6" width="19.375" style="2" customWidth="1"/>
    <col min="7" max="7" width="11.375" style="2" customWidth="1"/>
    <col min="8" max="8" width="5.625" style="2" customWidth="1"/>
    <col min="9" max="9" width="7.125" style="2" customWidth="1"/>
    <col min="10" max="10" width="5.5" style="2" customWidth="1"/>
    <col min="11" max="11" width="7.625" style="2" customWidth="1"/>
    <col min="12" max="12" width="6.875" style="2" customWidth="1"/>
    <col min="13" max="13" width="6.5" style="2" customWidth="1"/>
    <col min="14" max="14" width="5.75" style="2" customWidth="1"/>
    <col min="15" max="15" width="6.125" style="2" customWidth="1"/>
    <col min="16" max="16384" width="9" style="2"/>
  </cols>
  <sheetData>
    <row r="1" customHeight="1" spans="1:2">
      <c r="A1" s="4" t="s">
        <v>0</v>
      </c>
      <c r="B1" s="4"/>
    </row>
    <row r="2" ht="2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1.95" customHeight="1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2" t="s">
        <v>16</v>
      </c>
    </row>
    <row r="4" s="1" customFormat="1" customHeight="1" spans="1:15">
      <c r="A4" s="8">
        <v>1</v>
      </c>
      <c r="B4" s="9" t="s">
        <v>17</v>
      </c>
      <c r="C4" s="10" t="s">
        <v>18</v>
      </c>
      <c r="D4" s="9" t="s">
        <v>19</v>
      </c>
      <c r="E4" s="11" t="s">
        <v>20</v>
      </c>
      <c r="F4" s="9" t="s">
        <v>21</v>
      </c>
      <c r="G4" s="9" t="s">
        <v>22</v>
      </c>
      <c r="H4" s="8">
        <v>78.3</v>
      </c>
      <c r="I4" s="8">
        <f t="shared" ref="I4:I25" si="0">H4*0.6</f>
        <v>46.98</v>
      </c>
      <c r="J4" s="8">
        <v>86.6</v>
      </c>
      <c r="K4" s="8">
        <f t="shared" ref="K4:K9" si="1">J4*0.4</f>
        <v>34.64</v>
      </c>
      <c r="L4" s="8">
        <f t="shared" ref="L4:L9" si="2">I4+K4</f>
        <v>81.62</v>
      </c>
      <c r="M4" s="8">
        <v>1</v>
      </c>
      <c r="N4" s="8" t="s">
        <v>23</v>
      </c>
      <c r="O4" s="13" t="s">
        <v>24</v>
      </c>
    </row>
    <row r="5" s="1" customFormat="1" customHeight="1" spans="1:15">
      <c r="A5" s="8">
        <v>2</v>
      </c>
      <c r="B5" s="9" t="s">
        <v>25</v>
      </c>
      <c r="C5" s="10" t="s">
        <v>26</v>
      </c>
      <c r="D5" s="9" t="s">
        <v>27</v>
      </c>
      <c r="E5" s="11" t="s">
        <v>28</v>
      </c>
      <c r="F5" s="9" t="s">
        <v>29</v>
      </c>
      <c r="G5" s="9" t="s">
        <v>30</v>
      </c>
      <c r="H5" s="8">
        <v>86.4</v>
      </c>
      <c r="I5" s="8">
        <f t="shared" si="0"/>
        <v>51.84</v>
      </c>
      <c r="J5" s="8">
        <v>78</v>
      </c>
      <c r="K5" s="8">
        <f t="shared" si="1"/>
        <v>31.2</v>
      </c>
      <c r="L5" s="8">
        <f t="shared" si="2"/>
        <v>83.04</v>
      </c>
      <c r="M5" s="8">
        <v>1</v>
      </c>
      <c r="N5" s="8" t="s">
        <v>23</v>
      </c>
      <c r="O5" s="13" t="s">
        <v>24</v>
      </c>
    </row>
    <row r="6" s="1" customFormat="1" customHeight="1" spans="1:15">
      <c r="A6" s="8">
        <v>3</v>
      </c>
      <c r="B6" s="9" t="s">
        <v>31</v>
      </c>
      <c r="C6" s="10" t="s">
        <v>18</v>
      </c>
      <c r="D6" s="9" t="s">
        <v>32</v>
      </c>
      <c r="E6" s="11" t="s">
        <v>33</v>
      </c>
      <c r="F6" s="9" t="s">
        <v>34</v>
      </c>
      <c r="G6" s="9" t="s">
        <v>35</v>
      </c>
      <c r="H6" s="8">
        <v>77.1</v>
      </c>
      <c r="I6" s="8">
        <f t="shared" si="0"/>
        <v>46.26</v>
      </c>
      <c r="J6" s="8">
        <v>91</v>
      </c>
      <c r="K6" s="8">
        <f t="shared" si="1"/>
        <v>36.4</v>
      </c>
      <c r="L6" s="8">
        <f t="shared" si="2"/>
        <v>82.66</v>
      </c>
      <c r="M6" s="8">
        <v>1</v>
      </c>
      <c r="N6" s="8" t="s">
        <v>23</v>
      </c>
      <c r="O6" s="13" t="s">
        <v>24</v>
      </c>
    </row>
    <row r="7" s="1" customFormat="1" customHeight="1" spans="1:15">
      <c r="A7" s="8">
        <v>4</v>
      </c>
      <c r="B7" s="9" t="s">
        <v>36</v>
      </c>
      <c r="C7" s="10" t="s">
        <v>26</v>
      </c>
      <c r="D7" s="9" t="s">
        <v>37</v>
      </c>
      <c r="E7" s="11" t="s">
        <v>38</v>
      </c>
      <c r="F7" s="9" t="s">
        <v>39</v>
      </c>
      <c r="G7" s="9" t="s">
        <v>40</v>
      </c>
      <c r="H7" s="8">
        <v>77.6</v>
      </c>
      <c r="I7" s="8">
        <f t="shared" si="0"/>
        <v>46.56</v>
      </c>
      <c r="J7" s="8">
        <v>82</v>
      </c>
      <c r="K7" s="8">
        <f t="shared" si="1"/>
        <v>32.8</v>
      </c>
      <c r="L7" s="8">
        <f t="shared" si="2"/>
        <v>79.36</v>
      </c>
      <c r="M7" s="8">
        <v>1</v>
      </c>
      <c r="N7" s="8" t="s">
        <v>23</v>
      </c>
      <c r="O7" s="13" t="s">
        <v>24</v>
      </c>
    </row>
    <row r="8" s="1" customFormat="1" customHeight="1" spans="1:15">
      <c r="A8" s="8">
        <v>5</v>
      </c>
      <c r="B8" s="9" t="s">
        <v>41</v>
      </c>
      <c r="C8" s="10" t="s">
        <v>26</v>
      </c>
      <c r="D8" s="9" t="s">
        <v>42</v>
      </c>
      <c r="E8" s="11" t="s">
        <v>43</v>
      </c>
      <c r="F8" s="9" t="s">
        <v>44</v>
      </c>
      <c r="G8" s="9" t="s">
        <v>45</v>
      </c>
      <c r="H8" s="8">
        <v>74.6</v>
      </c>
      <c r="I8" s="8">
        <f t="shared" si="0"/>
        <v>44.76</v>
      </c>
      <c r="J8" s="8">
        <v>85</v>
      </c>
      <c r="K8" s="8">
        <f t="shared" si="1"/>
        <v>34</v>
      </c>
      <c r="L8" s="8">
        <f t="shared" si="2"/>
        <v>78.76</v>
      </c>
      <c r="M8" s="8">
        <v>1</v>
      </c>
      <c r="N8" s="8" t="s">
        <v>23</v>
      </c>
      <c r="O8" s="13" t="s">
        <v>24</v>
      </c>
    </row>
    <row r="9" s="1" customFormat="1" customHeight="1" spans="1:15">
      <c r="A9" s="8">
        <v>6</v>
      </c>
      <c r="B9" s="9" t="s">
        <v>46</v>
      </c>
      <c r="C9" s="10" t="s">
        <v>26</v>
      </c>
      <c r="D9" s="9" t="s">
        <v>47</v>
      </c>
      <c r="E9" s="11" t="s">
        <v>48</v>
      </c>
      <c r="F9" s="9" t="s">
        <v>49</v>
      </c>
      <c r="G9" s="9" t="s">
        <v>50</v>
      </c>
      <c r="H9" s="8">
        <v>84.6</v>
      </c>
      <c r="I9" s="8">
        <f t="shared" si="0"/>
        <v>50.76</v>
      </c>
      <c r="J9" s="8">
        <v>77</v>
      </c>
      <c r="K9" s="8">
        <f t="shared" si="1"/>
        <v>30.8</v>
      </c>
      <c r="L9" s="8">
        <f t="shared" si="2"/>
        <v>81.56</v>
      </c>
      <c r="M9" s="8">
        <v>1</v>
      </c>
      <c r="N9" s="8" t="s">
        <v>23</v>
      </c>
      <c r="O9" s="13"/>
    </row>
    <row r="10" s="1" customFormat="1" customHeight="1" spans="1:15">
      <c r="A10" s="8">
        <v>7</v>
      </c>
      <c r="B10" s="9" t="s">
        <v>51</v>
      </c>
      <c r="C10" s="10" t="s">
        <v>18</v>
      </c>
      <c r="D10" s="9" t="s">
        <v>52</v>
      </c>
      <c r="E10" s="11" t="s">
        <v>53</v>
      </c>
      <c r="F10" s="9" t="s">
        <v>49</v>
      </c>
      <c r="G10" s="9" t="s">
        <v>54</v>
      </c>
      <c r="H10" s="8">
        <v>76.1</v>
      </c>
      <c r="I10" s="8">
        <f t="shared" si="0"/>
        <v>45.66</v>
      </c>
      <c r="J10" s="8">
        <v>84.8</v>
      </c>
      <c r="K10" s="8">
        <f t="shared" ref="K10:K12" si="3">J10*0.4</f>
        <v>33.92</v>
      </c>
      <c r="L10" s="8">
        <f t="shared" ref="L10:L12" si="4">I10+K10</f>
        <v>79.58</v>
      </c>
      <c r="M10" s="8">
        <v>1</v>
      </c>
      <c r="N10" s="8" t="s">
        <v>23</v>
      </c>
      <c r="O10" s="13"/>
    </row>
    <row r="11" s="1" customFormat="1" customHeight="1" spans="1:15">
      <c r="A11" s="8">
        <v>8</v>
      </c>
      <c r="B11" s="9" t="s">
        <v>55</v>
      </c>
      <c r="C11" s="10" t="s">
        <v>18</v>
      </c>
      <c r="D11" s="9" t="s">
        <v>56</v>
      </c>
      <c r="E11" s="11" t="s">
        <v>57</v>
      </c>
      <c r="F11" s="9" t="s">
        <v>58</v>
      </c>
      <c r="G11" s="9" t="s">
        <v>59</v>
      </c>
      <c r="H11" s="8">
        <v>63.8</v>
      </c>
      <c r="I11" s="8">
        <f t="shared" si="0"/>
        <v>38.28</v>
      </c>
      <c r="J11" s="8">
        <v>92.6</v>
      </c>
      <c r="K11" s="8">
        <f t="shared" si="3"/>
        <v>37.04</v>
      </c>
      <c r="L11" s="8">
        <f t="shared" si="4"/>
        <v>75.32</v>
      </c>
      <c r="M11" s="8">
        <v>1</v>
      </c>
      <c r="N11" s="8" t="s">
        <v>23</v>
      </c>
      <c r="O11" s="13"/>
    </row>
    <row r="12" s="1" customFormat="1" customHeight="1" spans="1:15">
      <c r="A12" s="8">
        <v>9</v>
      </c>
      <c r="B12" s="9" t="s">
        <v>60</v>
      </c>
      <c r="C12" s="10" t="s">
        <v>26</v>
      </c>
      <c r="D12" s="9" t="s">
        <v>61</v>
      </c>
      <c r="E12" s="11" t="s">
        <v>62</v>
      </c>
      <c r="F12" s="9" t="s">
        <v>63</v>
      </c>
      <c r="G12" s="9" t="s">
        <v>64</v>
      </c>
      <c r="H12" s="8">
        <v>81.8</v>
      </c>
      <c r="I12" s="8">
        <f t="shared" si="0"/>
        <v>49.08</v>
      </c>
      <c r="J12" s="8">
        <v>85</v>
      </c>
      <c r="K12" s="8">
        <f t="shared" si="3"/>
        <v>34</v>
      </c>
      <c r="L12" s="8">
        <f t="shared" si="4"/>
        <v>83.08</v>
      </c>
      <c r="M12" s="8">
        <v>1</v>
      </c>
      <c r="N12" s="8" t="s">
        <v>23</v>
      </c>
      <c r="O12" s="13"/>
    </row>
    <row r="13" s="1" customFormat="1" customHeight="1" spans="1:15">
      <c r="A13" s="8">
        <v>10</v>
      </c>
      <c r="B13" s="9" t="s">
        <v>65</v>
      </c>
      <c r="C13" s="10" t="s">
        <v>26</v>
      </c>
      <c r="D13" s="9" t="s">
        <v>66</v>
      </c>
      <c r="E13" s="11" t="s">
        <v>67</v>
      </c>
      <c r="F13" s="9" t="s">
        <v>63</v>
      </c>
      <c r="G13" s="9" t="s">
        <v>68</v>
      </c>
      <c r="H13" s="8">
        <v>72.4</v>
      </c>
      <c r="I13" s="8">
        <f t="shared" si="0"/>
        <v>43.44</v>
      </c>
      <c r="J13" s="8">
        <v>79.6</v>
      </c>
      <c r="K13" s="8">
        <f t="shared" ref="K13:K17" si="5">J13*0.4</f>
        <v>31.84</v>
      </c>
      <c r="L13" s="8">
        <f t="shared" ref="L13:L17" si="6">I13+K13</f>
        <v>75.28</v>
      </c>
      <c r="M13" s="8">
        <v>1</v>
      </c>
      <c r="N13" s="8" t="s">
        <v>23</v>
      </c>
      <c r="O13" s="13"/>
    </row>
    <row r="14" s="1" customFormat="1" customHeight="1" spans="1:15">
      <c r="A14" s="8">
        <v>11</v>
      </c>
      <c r="B14" s="9" t="s">
        <v>69</v>
      </c>
      <c r="C14" s="10" t="s">
        <v>26</v>
      </c>
      <c r="D14" s="9" t="s">
        <v>70</v>
      </c>
      <c r="E14" s="11" t="s">
        <v>71</v>
      </c>
      <c r="F14" s="9" t="s">
        <v>72</v>
      </c>
      <c r="G14" s="9" t="s">
        <v>73</v>
      </c>
      <c r="H14" s="8">
        <v>72</v>
      </c>
      <c r="I14" s="8">
        <f t="shared" si="0"/>
        <v>43.2</v>
      </c>
      <c r="J14" s="8">
        <v>89.2</v>
      </c>
      <c r="K14" s="8">
        <f t="shared" si="5"/>
        <v>35.68</v>
      </c>
      <c r="L14" s="8">
        <f t="shared" si="6"/>
        <v>78.88</v>
      </c>
      <c r="M14" s="8">
        <v>1</v>
      </c>
      <c r="N14" s="8" t="s">
        <v>23</v>
      </c>
      <c r="O14" s="13"/>
    </row>
    <row r="15" s="1" customFormat="1" customHeight="1" spans="1:15">
      <c r="A15" s="8">
        <v>12</v>
      </c>
      <c r="B15" s="9" t="s">
        <v>74</v>
      </c>
      <c r="C15" s="10" t="s">
        <v>18</v>
      </c>
      <c r="D15" s="9" t="s">
        <v>75</v>
      </c>
      <c r="E15" s="11" t="s">
        <v>76</v>
      </c>
      <c r="F15" s="9" t="s">
        <v>77</v>
      </c>
      <c r="G15" s="9" t="s">
        <v>78</v>
      </c>
      <c r="H15" s="8">
        <v>65.4</v>
      </c>
      <c r="I15" s="8">
        <f t="shared" si="0"/>
        <v>39.24</v>
      </c>
      <c r="J15" s="8">
        <v>84.6</v>
      </c>
      <c r="K15" s="8">
        <f t="shared" si="5"/>
        <v>33.84</v>
      </c>
      <c r="L15" s="8">
        <f t="shared" si="6"/>
        <v>73.08</v>
      </c>
      <c r="M15" s="8">
        <v>1</v>
      </c>
      <c r="N15" s="8" t="s">
        <v>23</v>
      </c>
      <c r="O15" s="13"/>
    </row>
    <row r="16" s="1" customFormat="1" customHeight="1" spans="1:15">
      <c r="A16" s="8">
        <v>13</v>
      </c>
      <c r="B16" s="9" t="s">
        <v>79</v>
      </c>
      <c r="C16" s="10" t="s">
        <v>26</v>
      </c>
      <c r="D16" s="9" t="s">
        <v>80</v>
      </c>
      <c r="E16" s="11" t="s">
        <v>81</v>
      </c>
      <c r="F16" s="9" t="s">
        <v>82</v>
      </c>
      <c r="G16" s="9" t="s">
        <v>83</v>
      </c>
      <c r="H16" s="8">
        <v>76.3</v>
      </c>
      <c r="I16" s="8">
        <f t="shared" si="0"/>
        <v>45.78</v>
      </c>
      <c r="J16" s="8">
        <v>79.8</v>
      </c>
      <c r="K16" s="8">
        <f t="shared" si="5"/>
        <v>31.92</v>
      </c>
      <c r="L16" s="8">
        <f t="shared" si="6"/>
        <v>77.7</v>
      </c>
      <c r="M16" s="8">
        <v>1</v>
      </c>
      <c r="N16" s="8" t="s">
        <v>23</v>
      </c>
      <c r="O16" s="13"/>
    </row>
    <row r="17" s="1" customFormat="1" customHeight="1" spans="1:15">
      <c r="A17" s="8">
        <v>14</v>
      </c>
      <c r="B17" s="9" t="s">
        <v>84</v>
      </c>
      <c r="C17" s="10" t="s">
        <v>26</v>
      </c>
      <c r="D17" s="9" t="s">
        <v>85</v>
      </c>
      <c r="E17" s="11" t="s">
        <v>86</v>
      </c>
      <c r="F17" s="9" t="s">
        <v>82</v>
      </c>
      <c r="G17" s="9" t="s">
        <v>83</v>
      </c>
      <c r="H17" s="8">
        <v>72.1</v>
      </c>
      <c r="I17" s="8">
        <f t="shared" si="0"/>
        <v>43.26</v>
      </c>
      <c r="J17" s="8">
        <v>79.8</v>
      </c>
      <c r="K17" s="8">
        <f t="shared" si="5"/>
        <v>31.92</v>
      </c>
      <c r="L17" s="8">
        <f t="shared" si="6"/>
        <v>75.18</v>
      </c>
      <c r="M17" s="8">
        <v>2</v>
      </c>
      <c r="N17" s="8" t="s">
        <v>23</v>
      </c>
      <c r="O17" s="13"/>
    </row>
    <row r="18" s="1" customFormat="1" customHeight="1" spans="1:15">
      <c r="A18" s="8">
        <v>15</v>
      </c>
      <c r="B18" s="9" t="s">
        <v>87</v>
      </c>
      <c r="C18" s="10" t="s">
        <v>18</v>
      </c>
      <c r="D18" s="9" t="s">
        <v>88</v>
      </c>
      <c r="E18" s="11" t="s">
        <v>89</v>
      </c>
      <c r="F18" s="9" t="s">
        <v>90</v>
      </c>
      <c r="G18" s="9" t="s">
        <v>91</v>
      </c>
      <c r="H18" s="8">
        <v>79.1</v>
      </c>
      <c r="I18" s="8">
        <f t="shared" si="0"/>
        <v>47.46</v>
      </c>
      <c r="J18" s="8">
        <v>87.6</v>
      </c>
      <c r="K18" s="8">
        <f t="shared" ref="K18:K25" si="7">J18*0.4</f>
        <v>35.04</v>
      </c>
      <c r="L18" s="8">
        <f t="shared" ref="L18:L25" si="8">I18+K18</f>
        <v>82.5</v>
      </c>
      <c r="M18" s="8">
        <v>1</v>
      </c>
      <c r="N18" s="8" t="s">
        <v>23</v>
      </c>
      <c r="O18" s="13"/>
    </row>
    <row r="19" s="1" customFormat="1" customHeight="1" spans="1:15">
      <c r="A19" s="8">
        <v>16</v>
      </c>
      <c r="B19" s="9" t="s">
        <v>92</v>
      </c>
      <c r="C19" s="10" t="s">
        <v>26</v>
      </c>
      <c r="D19" s="9" t="s">
        <v>93</v>
      </c>
      <c r="E19" s="11" t="s">
        <v>94</v>
      </c>
      <c r="F19" s="9" t="s">
        <v>95</v>
      </c>
      <c r="G19" s="9" t="s">
        <v>96</v>
      </c>
      <c r="H19" s="8">
        <v>78.9</v>
      </c>
      <c r="I19" s="8">
        <f t="shared" si="0"/>
        <v>47.34</v>
      </c>
      <c r="J19" s="8">
        <v>85.6</v>
      </c>
      <c r="K19" s="8">
        <f t="shared" si="7"/>
        <v>34.24</v>
      </c>
      <c r="L19" s="8">
        <f t="shared" si="8"/>
        <v>81.58</v>
      </c>
      <c r="M19" s="8">
        <v>1</v>
      </c>
      <c r="N19" s="8" t="s">
        <v>23</v>
      </c>
      <c r="O19" s="13"/>
    </row>
    <row r="20" s="1" customFormat="1" customHeight="1" spans="1:15">
      <c r="A20" s="8">
        <v>17</v>
      </c>
      <c r="B20" s="9" t="s">
        <v>97</v>
      </c>
      <c r="C20" s="10" t="s">
        <v>26</v>
      </c>
      <c r="D20" s="9" t="s">
        <v>98</v>
      </c>
      <c r="E20" s="11" t="s">
        <v>99</v>
      </c>
      <c r="F20" s="9" t="s">
        <v>95</v>
      </c>
      <c r="G20" s="9" t="s">
        <v>96</v>
      </c>
      <c r="H20" s="8">
        <v>76.1</v>
      </c>
      <c r="I20" s="8">
        <f t="shared" si="0"/>
        <v>45.66</v>
      </c>
      <c r="J20" s="8">
        <v>84.8</v>
      </c>
      <c r="K20" s="8">
        <f t="shared" si="7"/>
        <v>33.92</v>
      </c>
      <c r="L20" s="8">
        <f t="shared" si="8"/>
        <v>79.58</v>
      </c>
      <c r="M20" s="8">
        <v>2</v>
      </c>
      <c r="N20" s="8" t="s">
        <v>23</v>
      </c>
      <c r="O20" s="13"/>
    </row>
    <row r="21" s="1" customFormat="1" customHeight="1" spans="1:15">
      <c r="A21" s="8">
        <v>18</v>
      </c>
      <c r="B21" s="9" t="s">
        <v>100</v>
      </c>
      <c r="C21" s="10" t="s">
        <v>26</v>
      </c>
      <c r="D21" s="9" t="s">
        <v>101</v>
      </c>
      <c r="E21" s="11" t="s">
        <v>102</v>
      </c>
      <c r="F21" s="9" t="s">
        <v>103</v>
      </c>
      <c r="G21" s="9" t="s">
        <v>104</v>
      </c>
      <c r="H21" s="8">
        <v>67.6</v>
      </c>
      <c r="I21" s="8">
        <f t="shared" si="0"/>
        <v>40.56</v>
      </c>
      <c r="J21" s="8">
        <v>84</v>
      </c>
      <c r="K21" s="8">
        <f t="shared" si="7"/>
        <v>33.6</v>
      </c>
      <c r="L21" s="8">
        <f t="shared" si="8"/>
        <v>74.16</v>
      </c>
      <c r="M21" s="8">
        <v>1</v>
      </c>
      <c r="N21" s="8" t="s">
        <v>23</v>
      </c>
      <c r="O21" s="13"/>
    </row>
    <row r="22" s="1" customFormat="1" customHeight="1" spans="1:15">
      <c r="A22" s="8">
        <v>19</v>
      </c>
      <c r="B22" s="9" t="s">
        <v>105</v>
      </c>
      <c r="C22" s="10" t="s">
        <v>26</v>
      </c>
      <c r="D22" s="9" t="s">
        <v>106</v>
      </c>
      <c r="E22" s="11" t="s">
        <v>107</v>
      </c>
      <c r="F22" s="9" t="s">
        <v>108</v>
      </c>
      <c r="G22" s="9" t="s">
        <v>109</v>
      </c>
      <c r="H22" s="8">
        <v>71</v>
      </c>
      <c r="I22" s="8">
        <f t="shared" si="0"/>
        <v>42.6</v>
      </c>
      <c r="J22" s="8">
        <v>80.4</v>
      </c>
      <c r="K22" s="8">
        <f t="shared" si="7"/>
        <v>32.16</v>
      </c>
      <c r="L22" s="8">
        <f t="shared" si="8"/>
        <v>74.76</v>
      </c>
      <c r="M22" s="8">
        <v>1</v>
      </c>
      <c r="N22" s="8" t="s">
        <v>23</v>
      </c>
      <c r="O22" s="13"/>
    </row>
    <row r="23" s="1" customFormat="1" customHeight="1" spans="1:15">
      <c r="A23" s="8">
        <v>20</v>
      </c>
      <c r="B23" s="9" t="s">
        <v>110</v>
      </c>
      <c r="C23" s="10" t="s">
        <v>26</v>
      </c>
      <c r="D23" s="9" t="s">
        <v>111</v>
      </c>
      <c r="E23" s="11" t="s">
        <v>112</v>
      </c>
      <c r="F23" s="9" t="s">
        <v>113</v>
      </c>
      <c r="G23" s="9" t="s">
        <v>114</v>
      </c>
      <c r="H23" s="8">
        <v>75.2</v>
      </c>
      <c r="I23" s="8">
        <f t="shared" si="0"/>
        <v>45.12</v>
      </c>
      <c r="J23" s="8">
        <v>80.6</v>
      </c>
      <c r="K23" s="8">
        <f t="shared" si="7"/>
        <v>32.24</v>
      </c>
      <c r="L23" s="8">
        <f t="shared" si="8"/>
        <v>77.36</v>
      </c>
      <c r="M23" s="8">
        <v>1</v>
      </c>
      <c r="N23" s="8" t="s">
        <v>23</v>
      </c>
      <c r="O23" s="13"/>
    </row>
    <row r="24" s="1" customFormat="1" customHeight="1" spans="1:15">
      <c r="A24" s="8">
        <v>21</v>
      </c>
      <c r="B24" s="9" t="s">
        <v>115</v>
      </c>
      <c r="C24" s="10" t="s">
        <v>18</v>
      </c>
      <c r="D24" s="9" t="s">
        <v>116</v>
      </c>
      <c r="E24" s="11" t="s">
        <v>117</v>
      </c>
      <c r="F24" s="9" t="s">
        <v>118</v>
      </c>
      <c r="G24" s="9" t="s">
        <v>119</v>
      </c>
      <c r="H24" s="8">
        <v>73.1</v>
      </c>
      <c r="I24" s="8">
        <f t="shared" si="0"/>
        <v>43.86</v>
      </c>
      <c r="J24" s="8">
        <v>83</v>
      </c>
      <c r="K24" s="8">
        <f t="shared" si="7"/>
        <v>33.2</v>
      </c>
      <c r="L24" s="8">
        <f t="shared" si="8"/>
        <v>77.06</v>
      </c>
      <c r="M24" s="8">
        <v>1</v>
      </c>
      <c r="N24" s="8" t="s">
        <v>23</v>
      </c>
      <c r="O24" s="13"/>
    </row>
    <row r="25" s="1" customFormat="1" customHeight="1" spans="1:15">
      <c r="A25" s="8">
        <v>22</v>
      </c>
      <c r="B25" s="9" t="s">
        <v>120</v>
      </c>
      <c r="C25" s="10" t="s">
        <v>26</v>
      </c>
      <c r="D25" s="9" t="s">
        <v>121</v>
      </c>
      <c r="E25" s="11" t="s">
        <v>122</v>
      </c>
      <c r="F25" s="9" t="s">
        <v>123</v>
      </c>
      <c r="G25" s="9" t="s">
        <v>124</v>
      </c>
      <c r="H25" s="8">
        <v>69.9</v>
      </c>
      <c r="I25" s="8">
        <f t="shared" si="0"/>
        <v>41.94</v>
      </c>
      <c r="J25" s="8">
        <v>82.6</v>
      </c>
      <c r="K25" s="8">
        <f t="shared" si="7"/>
        <v>33.04</v>
      </c>
      <c r="L25" s="8">
        <f t="shared" si="8"/>
        <v>74.98</v>
      </c>
      <c r="M25" s="8">
        <v>1</v>
      </c>
      <c r="N25" s="8" t="s">
        <v>23</v>
      </c>
      <c r="O25" s="13"/>
    </row>
    <row r="26" s="1" customFormat="1" customHeight="1" spans="1:15">
      <c r="A26" s="8">
        <v>23</v>
      </c>
      <c r="B26" s="9" t="s">
        <v>125</v>
      </c>
      <c r="C26" s="10" t="s">
        <v>26</v>
      </c>
      <c r="D26" s="9" t="s">
        <v>126</v>
      </c>
      <c r="E26" s="11" t="s">
        <v>127</v>
      </c>
      <c r="F26" s="9" t="s">
        <v>128</v>
      </c>
      <c r="G26" s="9" t="s">
        <v>129</v>
      </c>
      <c r="H26" s="8">
        <v>75.1</v>
      </c>
      <c r="I26" s="8">
        <f t="shared" ref="I26:I43" si="9">H26*0.6</f>
        <v>45.06</v>
      </c>
      <c r="J26" s="8">
        <v>89.6</v>
      </c>
      <c r="K26" s="8">
        <f t="shared" ref="K26:K43" si="10">J26*0.4</f>
        <v>35.84</v>
      </c>
      <c r="L26" s="8">
        <f t="shared" ref="L26:L43" si="11">I26+K26</f>
        <v>80.9</v>
      </c>
      <c r="M26" s="8">
        <v>1</v>
      </c>
      <c r="N26" s="8" t="s">
        <v>23</v>
      </c>
      <c r="O26" s="13"/>
    </row>
    <row r="27" s="1" customFormat="1" customHeight="1" spans="1:15">
      <c r="A27" s="8">
        <v>24</v>
      </c>
      <c r="B27" s="9" t="s">
        <v>130</v>
      </c>
      <c r="C27" s="10" t="s">
        <v>26</v>
      </c>
      <c r="D27" s="9" t="s">
        <v>131</v>
      </c>
      <c r="E27" s="11" t="s">
        <v>132</v>
      </c>
      <c r="F27" s="9" t="s">
        <v>133</v>
      </c>
      <c r="G27" s="9" t="s">
        <v>134</v>
      </c>
      <c r="H27" s="8">
        <v>68</v>
      </c>
      <c r="I27" s="8">
        <f t="shared" si="9"/>
        <v>40.8</v>
      </c>
      <c r="J27" s="8">
        <v>65.8</v>
      </c>
      <c r="K27" s="8">
        <f t="shared" si="10"/>
        <v>26.32</v>
      </c>
      <c r="L27" s="8">
        <f t="shared" si="11"/>
        <v>67.12</v>
      </c>
      <c r="M27" s="8">
        <v>1</v>
      </c>
      <c r="N27" s="8" t="s">
        <v>23</v>
      </c>
      <c r="O27" s="13"/>
    </row>
    <row r="28" s="1" customFormat="1" customHeight="1" spans="1:15">
      <c r="A28" s="8">
        <v>25</v>
      </c>
      <c r="B28" s="9" t="s">
        <v>135</v>
      </c>
      <c r="C28" s="10" t="s">
        <v>18</v>
      </c>
      <c r="D28" s="9" t="s">
        <v>136</v>
      </c>
      <c r="E28" s="11" t="s">
        <v>137</v>
      </c>
      <c r="F28" s="9" t="s">
        <v>138</v>
      </c>
      <c r="G28" s="9" t="s">
        <v>139</v>
      </c>
      <c r="H28" s="8">
        <v>74.1</v>
      </c>
      <c r="I28" s="8">
        <f t="shared" si="9"/>
        <v>44.46</v>
      </c>
      <c r="J28" s="8">
        <v>84</v>
      </c>
      <c r="K28" s="8">
        <f t="shared" si="10"/>
        <v>33.6</v>
      </c>
      <c r="L28" s="8">
        <f t="shared" si="11"/>
        <v>78.06</v>
      </c>
      <c r="M28" s="8">
        <v>1</v>
      </c>
      <c r="N28" s="8" t="s">
        <v>23</v>
      </c>
      <c r="O28" s="13"/>
    </row>
    <row r="29" s="1" customFormat="1" customHeight="1" spans="1:15">
      <c r="A29" s="8">
        <v>26</v>
      </c>
      <c r="B29" s="9" t="s">
        <v>140</v>
      </c>
      <c r="C29" s="10" t="s">
        <v>26</v>
      </c>
      <c r="D29" s="9" t="s">
        <v>141</v>
      </c>
      <c r="E29" s="11" t="s">
        <v>142</v>
      </c>
      <c r="F29" s="9" t="s">
        <v>143</v>
      </c>
      <c r="G29" s="9" t="s">
        <v>144</v>
      </c>
      <c r="H29" s="8">
        <v>73.8</v>
      </c>
      <c r="I29" s="8">
        <f t="shared" si="9"/>
        <v>44.28</v>
      </c>
      <c r="J29" s="8">
        <v>86.6</v>
      </c>
      <c r="K29" s="8">
        <f t="shared" si="10"/>
        <v>34.64</v>
      </c>
      <c r="L29" s="8">
        <f t="shared" si="11"/>
        <v>78.92</v>
      </c>
      <c r="M29" s="8">
        <v>1</v>
      </c>
      <c r="N29" s="8" t="s">
        <v>23</v>
      </c>
      <c r="O29" s="13"/>
    </row>
    <row r="30" s="1" customFormat="1" customHeight="1" spans="1:15">
      <c r="A30" s="8">
        <v>27</v>
      </c>
      <c r="B30" s="9" t="s">
        <v>145</v>
      </c>
      <c r="C30" s="10" t="s">
        <v>26</v>
      </c>
      <c r="D30" s="9" t="s">
        <v>146</v>
      </c>
      <c r="E30" s="11" t="s">
        <v>147</v>
      </c>
      <c r="F30" s="9" t="s">
        <v>148</v>
      </c>
      <c r="G30" s="9" t="s">
        <v>149</v>
      </c>
      <c r="H30" s="8">
        <v>77.1</v>
      </c>
      <c r="I30" s="8">
        <f t="shared" si="9"/>
        <v>46.26</v>
      </c>
      <c r="J30" s="8">
        <v>79.2</v>
      </c>
      <c r="K30" s="8">
        <f t="shared" si="10"/>
        <v>31.68</v>
      </c>
      <c r="L30" s="8">
        <f t="shared" si="11"/>
        <v>77.94</v>
      </c>
      <c r="M30" s="8">
        <v>1</v>
      </c>
      <c r="N30" s="8" t="s">
        <v>23</v>
      </c>
      <c r="O30" s="13"/>
    </row>
    <row r="31" s="1" customFormat="1" customHeight="1" spans="1:15">
      <c r="A31" s="8">
        <v>28</v>
      </c>
      <c r="B31" s="9" t="s">
        <v>150</v>
      </c>
      <c r="C31" s="10" t="s">
        <v>26</v>
      </c>
      <c r="D31" s="9" t="s">
        <v>151</v>
      </c>
      <c r="E31" s="11" t="s">
        <v>152</v>
      </c>
      <c r="F31" s="9" t="s">
        <v>153</v>
      </c>
      <c r="G31" s="9" t="s">
        <v>154</v>
      </c>
      <c r="H31" s="8">
        <v>71.9</v>
      </c>
      <c r="I31" s="8">
        <f t="shared" si="9"/>
        <v>43.14</v>
      </c>
      <c r="J31" s="8">
        <v>84.8</v>
      </c>
      <c r="K31" s="8">
        <f t="shared" si="10"/>
        <v>33.92</v>
      </c>
      <c r="L31" s="8">
        <f t="shared" si="11"/>
        <v>77.06</v>
      </c>
      <c r="M31" s="8">
        <v>1</v>
      </c>
      <c r="N31" s="8" t="s">
        <v>23</v>
      </c>
      <c r="O31" s="13"/>
    </row>
    <row r="32" s="1" customFormat="1" customHeight="1" spans="1:15">
      <c r="A32" s="8">
        <v>29</v>
      </c>
      <c r="B32" s="9" t="s">
        <v>155</v>
      </c>
      <c r="C32" s="10" t="s">
        <v>26</v>
      </c>
      <c r="D32" s="9" t="s">
        <v>156</v>
      </c>
      <c r="E32" s="11" t="s">
        <v>157</v>
      </c>
      <c r="F32" s="9" t="s">
        <v>158</v>
      </c>
      <c r="G32" s="9" t="s">
        <v>159</v>
      </c>
      <c r="H32" s="8">
        <v>70.2</v>
      </c>
      <c r="I32" s="8">
        <f t="shared" si="9"/>
        <v>42.12</v>
      </c>
      <c r="J32" s="8">
        <v>76.2</v>
      </c>
      <c r="K32" s="8">
        <f t="shared" si="10"/>
        <v>30.48</v>
      </c>
      <c r="L32" s="8">
        <f t="shared" si="11"/>
        <v>72.6</v>
      </c>
      <c r="M32" s="8">
        <v>1</v>
      </c>
      <c r="N32" s="8" t="s">
        <v>23</v>
      </c>
      <c r="O32" s="13"/>
    </row>
    <row r="33" s="1" customFormat="1" customHeight="1" spans="1:15">
      <c r="A33" s="8">
        <v>30</v>
      </c>
      <c r="B33" s="9" t="s">
        <v>160</v>
      </c>
      <c r="C33" s="10" t="s">
        <v>26</v>
      </c>
      <c r="D33" s="9" t="s">
        <v>161</v>
      </c>
      <c r="E33" s="11" t="s">
        <v>162</v>
      </c>
      <c r="F33" s="9" t="s">
        <v>163</v>
      </c>
      <c r="G33" s="9" t="s">
        <v>164</v>
      </c>
      <c r="H33" s="8">
        <v>65.9</v>
      </c>
      <c r="I33" s="8">
        <f t="shared" si="9"/>
        <v>39.54</v>
      </c>
      <c r="J33" s="8">
        <v>75.4</v>
      </c>
      <c r="K33" s="8">
        <f t="shared" si="10"/>
        <v>30.16</v>
      </c>
      <c r="L33" s="8">
        <f t="shared" si="11"/>
        <v>69.7</v>
      </c>
      <c r="M33" s="8">
        <v>1</v>
      </c>
      <c r="N33" s="8" t="s">
        <v>23</v>
      </c>
      <c r="O33" s="13"/>
    </row>
    <row r="34" s="1" customFormat="1" customHeight="1" spans="1:15">
      <c r="A34" s="8">
        <v>31</v>
      </c>
      <c r="B34" s="9" t="s">
        <v>165</v>
      </c>
      <c r="C34" s="10" t="s">
        <v>26</v>
      </c>
      <c r="D34" s="9" t="s">
        <v>166</v>
      </c>
      <c r="E34" s="11" t="s">
        <v>167</v>
      </c>
      <c r="F34" s="9" t="s">
        <v>168</v>
      </c>
      <c r="G34" s="9" t="s">
        <v>169</v>
      </c>
      <c r="H34" s="8">
        <v>74.1</v>
      </c>
      <c r="I34" s="8">
        <f t="shared" si="9"/>
        <v>44.46</v>
      </c>
      <c r="J34" s="8">
        <v>78.8</v>
      </c>
      <c r="K34" s="8">
        <f t="shared" si="10"/>
        <v>31.52</v>
      </c>
      <c r="L34" s="8">
        <f t="shared" si="11"/>
        <v>75.98</v>
      </c>
      <c r="M34" s="8">
        <v>1</v>
      </c>
      <c r="N34" s="8" t="s">
        <v>23</v>
      </c>
      <c r="O34" s="13"/>
    </row>
    <row r="35" s="1" customFormat="1" customHeight="1" spans="1:15">
      <c r="A35" s="8">
        <v>32</v>
      </c>
      <c r="B35" s="9" t="s">
        <v>170</v>
      </c>
      <c r="C35" s="10" t="s">
        <v>18</v>
      </c>
      <c r="D35" s="9" t="s">
        <v>171</v>
      </c>
      <c r="E35" s="11" t="s">
        <v>172</v>
      </c>
      <c r="F35" s="9" t="s">
        <v>173</v>
      </c>
      <c r="G35" s="9" t="s">
        <v>174</v>
      </c>
      <c r="H35" s="8">
        <v>69.4</v>
      </c>
      <c r="I35" s="8">
        <f t="shared" si="9"/>
        <v>41.64</v>
      </c>
      <c r="J35" s="8">
        <v>84.2</v>
      </c>
      <c r="K35" s="8">
        <f t="shared" si="10"/>
        <v>33.68</v>
      </c>
      <c r="L35" s="8">
        <f t="shared" si="11"/>
        <v>75.32</v>
      </c>
      <c r="M35" s="8">
        <v>1</v>
      </c>
      <c r="N35" s="8" t="s">
        <v>23</v>
      </c>
      <c r="O35" s="13"/>
    </row>
    <row r="36" s="1" customFormat="1" customHeight="1" spans="1:15">
      <c r="A36" s="8">
        <v>33</v>
      </c>
      <c r="B36" s="9" t="s">
        <v>175</v>
      </c>
      <c r="C36" s="10" t="s">
        <v>26</v>
      </c>
      <c r="D36" s="9" t="s">
        <v>176</v>
      </c>
      <c r="E36" s="11" t="s">
        <v>177</v>
      </c>
      <c r="F36" s="9" t="s">
        <v>178</v>
      </c>
      <c r="G36" s="9" t="s">
        <v>179</v>
      </c>
      <c r="H36" s="8">
        <v>85.4</v>
      </c>
      <c r="I36" s="8">
        <f t="shared" si="9"/>
        <v>51.24</v>
      </c>
      <c r="J36" s="8">
        <v>75</v>
      </c>
      <c r="K36" s="8">
        <f t="shared" si="10"/>
        <v>30</v>
      </c>
      <c r="L36" s="8">
        <f t="shared" si="11"/>
        <v>81.24</v>
      </c>
      <c r="M36" s="8">
        <v>1</v>
      </c>
      <c r="N36" s="8" t="s">
        <v>23</v>
      </c>
      <c r="O36" s="13"/>
    </row>
    <row r="37" s="1" customFormat="1" customHeight="1" spans="1:15">
      <c r="A37" s="8">
        <v>34</v>
      </c>
      <c r="B37" s="9" t="s">
        <v>180</v>
      </c>
      <c r="C37" s="10" t="s">
        <v>26</v>
      </c>
      <c r="D37" s="9" t="s">
        <v>181</v>
      </c>
      <c r="E37" s="11" t="s">
        <v>182</v>
      </c>
      <c r="F37" s="9" t="s">
        <v>183</v>
      </c>
      <c r="G37" s="9" t="s">
        <v>184</v>
      </c>
      <c r="H37" s="8">
        <v>74.4</v>
      </c>
      <c r="I37" s="8">
        <f t="shared" si="9"/>
        <v>44.64</v>
      </c>
      <c r="J37" s="8">
        <v>83.8</v>
      </c>
      <c r="K37" s="8">
        <f t="shared" si="10"/>
        <v>33.52</v>
      </c>
      <c r="L37" s="8">
        <f t="shared" si="11"/>
        <v>78.16</v>
      </c>
      <c r="M37" s="8">
        <v>1</v>
      </c>
      <c r="N37" s="8" t="s">
        <v>23</v>
      </c>
      <c r="O37" s="13"/>
    </row>
    <row r="38" s="1" customFormat="1" customHeight="1" spans="1:15">
      <c r="A38" s="8">
        <v>35</v>
      </c>
      <c r="B38" s="9" t="s">
        <v>185</v>
      </c>
      <c r="C38" s="10" t="s">
        <v>18</v>
      </c>
      <c r="D38" s="9" t="s">
        <v>186</v>
      </c>
      <c r="E38" s="11" t="s">
        <v>187</v>
      </c>
      <c r="F38" s="9" t="s">
        <v>188</v>
      </c>
      <c r="G38" s="9" t="s">
        <v>189</v>
      </c>
      <c r="H38" s="8">
        <v>73.2</v>
      </c>
      <c r="I38" s="8">
        <f t="shared" si="9"/>
        <v>43.92</v>
      </c>
      <c r="J38" s="8">
        <v>74.2</v>
      </c>
      <c r="K38" s="8">
        <f t="shared" si="10"/>
        <v>29.68</v>
      </c>
      <c r="L38" s="8">
        <f t="shared" si="11"/>
        <v>73.6</v>
      </c>
      <c r="M38" s="8">
        <v>1</v>
      </c>
      <c r="N38" s="8" t="s">
        <v>23</v>
      </c>
      <c r="O38" s="13"/>
    </row>
    <row r="39" s="1" customFormat="1" customHeight="1" spans="1:15">
      <c r="A39" s="8">
        <v>36</v>
      </c>
      <c r="B39" s="9" t="s">
        <v>190</v>
      </c>
      <c r="C39" s="10" t="s">
        <v>26</v>
      </c>
      <c r="D39" s="9" t="s">
        <v>191</v>
      </c>
      <c r="E39" s="11" t="s">
        <v>192</v>
      </c>
      <c r="F39" s="9" t="s">
        <v>193</v>
      </c>
      <c r="G39" s="9" t="s">
        <v>194</v>
      </c>
      <c r="H39" s="8">
        <v>67.4</v>
      </c>
      <c r="I39" s="8">
        <f t="shared" si="9"/>
        <v>40.44</v>
      </c>
      <c r="J39" s="8">
        <v>81.8</v>
      </c>
      <c r="K39" s="8">
        <f t="shared" si="10"/>
        <v>32.72</v>
      </c>
      <c r="L39" s="8">
        <f t="shared" si="11"/>
        <v>73.16</v>
      </c>
      <c r="M39" s="8">
        <v>1</v>
      </c>
      <c r="N39" s="8" t="s">
        <v>23</v>
      </c>
      <c r="O39" s="13"/>
    </row>
    <row r="40" s="1" customFormat="1" customHeight="1" spans="1:15">
      <c r="A40" s="8">
        <v>37</v>
      </c>
      <c r="B40" s="9" t="s">
        <v>195</v>
      </c>
      <c r="C40" s="10" t="s">
        <v>18</v>
      </c>
      <c r="D40" s="9" t="s">
        <v>196</v>
      </c>
      <c r="E40" s="11" t="s">
        <v>197</v>
      </c>
      <c r="F40" s="9" t="s">
        <v>198</v>
      </c>
      <c r="G40" s="9" t="s">
        <v>199</v>
      </c>
      <c r="H40" s="8">
        <v>71.2</v>
      </c>
      <c r="I40" s="8">
        <f t="shared" si="9"/>
        <v>42.72</v>
      </c>
      <c r="J40" s="8">
        <v>85.2</v>
      </c>
      <c r="K40" s="8">
        <f t="shared" si="10"/>
        <v>34.08</v>
      </c>
      <c r="L40" s="8">
        <f t="shared" si="11"/>
        <v>76.8</v>
      </c>
      <c r="M40" s="8">
        <v>1</v>
      </c>
      <c r="N40" s="8" t="s">
        <v>23</v>
      </c>
      <c r="O40" s="13"/>
    </row>
    <row r="41" s="1" customFormat="1" customHeight="1" spans="1:15">
      <c r="A41" s="8">
        <v>38</v>
      </c>
      <c r="B41" s="9" t="s">
        <v>200</v>
      </c>
      <c r="C41" s="10" t="s">
        <v>26</v>
      </c>
      <c r="D41" s="9" t="s">
        <v>201</v>
      </c>
      <c r="E41" s="11" t="s">
        <v>202</v>
      </c>
      <c r="F41" s="9" t="s">
        <v>203</v>
      </c>
      <c r="G41" s="9" t="s">
        <v>204</v>
      </c>
      <c r="H41" s="8">
        <v>63.2</v>
      </c>
      <c r="I41" s="8">
        <f t="shared" si="9"/>
        <v>37.92</v>
      </c>
      <c r="J41" s="8">
        <v>73</v>
      </c>
      <c r="K41" s="8">
        <f t="shared" si="10"/>
        <v>29.2</v>
      </c>
      <c r="L41" s="8">
        <f t="shared" si="11"/>
        <v>67.12</v>
      </c>
      <c r="M41" s="8">
        <v>1</v>
      </c>
      <c r="N41" s="8" t="s">
        <v>23</v>
      </c>
      <c r="O41" s="13"/>
    </row>
    <row r="42" s="1" customFormat="1" customHeight="1" spans="1:15">
      <c r="A42" s="8">
        <v>39</v>
      </c>
      <c r="B42" s="9" t="s">
        <v>205</v>
      </c>
      <c r="C42" s="10" t="s">
        <v>18</v>
      </c>
      <c r="D42" s="9" t="s">
        <v>206</v>
      </c>
      <c r="E42" s="11" t="s">
        <v>207</v>
      </c>
      <c r="F42" s="9" t="s">
        <v>208</v>
      </c>
      <c r="G42" s="9" t="s">
        <v>209</v>
      </c>
      <c r="H42" s="8">
        <v>76.3</v>
      </c>
      <c r="I42" s="8">
        <f t="shared" si="9"/>
        <v>45.78</v>
      </c>
      <c r="J42" s="8">
        <v>70.4</v>
      </c>
      <c r="K42" s="8">
        <f t="shared" si="10"/>
        <v>28.16</v>
      </c>
      <c r="L42" s="8">
        <f t="shared" si="11"/>
        <v>73.94</v>
      </c>
      <c r="M42" s="8">
        <v>1</v>
      </c>
      <c r="N42" s="8" t="s">
        <v>23</v>
      </c>
      <c r="O42" s="13"/>
    </row>
    <row r="43" s="1" customFormat="1" customHeight="1" spans="1:15">
      <c r="A43" s="8">
        <v>40</v>
      </c>
      <c r="B43" s="9" t="s">
        <v>210</v>
      </c>
      <c r="C43" s="10" t="s">
        <v>18</v>
      </c>
      <c r="D43" s="9" t="s">
        <v>211</v>
      </c>
      <c r="E43" s="11" t="s">
        <v>212</v>
      </c>
      <c r="F43" s="9" t="s">
        <v>213</v>
      </c>
      <c r="G43" s="9" t="s">
        <v>214</v>
      </c>
      <c r="H43" s="8">
        <v>73.1</v>
      </c>
      <c r="I43" s="8">
        <f t="shared" si="9"/>
        <v>43.86</v>
      </c>
      <c r="J43" s="8">
        <v>80.8</v>
      </c>
      <c r="K43" s="8">
        <f t="shared" si="10"/>
        <v>32.32</v>
      </c>
      <c r="L43" s="8">
        <f t="shared" si="11"/>
        <v>76.18</v>
      </c>
      <c r="M43" s="8">
        <v>1</v>
      </c>
      <c r="N43" s="8" t="s">
        <v>23</v>
      </c>
      <c r="O43" s="13"/>
    </row>
  </sheetData>
  <sortState ref="A2:O123">
    <sortCondition ref="L2" descending="1"/>
  </sortState>
  <mergeCells count="2">
    <mergeCell ref="A1:B1"/>
    <mergeCell ref="A2:O2"/>
  </mergeCells>
  <pageMargins left="0.313888888888889" right="0.313888888888889" top="0.354166666666667" bottom="0.354166666666667" header="0.313888888888889" footer="0.118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2016-12-07T02:38:00Z</cp:lastPrinted>
  <dcterms:modified xsi:type="dcterms:W3CDTF">2016-12-07T04:10:53Z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