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90"/>
  </bookViews>
  <sheets>
    <sheet name="成绩登记表" sheetId="1" r:id="rId1"/>
  </sheets>
  <calcPr calcId="144525"/>
</workbook>
</file>

<file path=xl/sharedStrings.xml><?xml version="1.0" encoding="utf-8"?>
<sst xmlns="http://schemas.openxmlformats.org/spreadsheetml/2006/main" count="66">
  <si>
    <t>书记员笔试、计算机技能测试、面试成绩汇总表</t>
  </si>
  <si>
    <t>考号</t>
  </si>
  <si>
    <t>姓名</t>
  </si>
  <si>
    <t>考卷编号</t>
  </si>
  <si>
    <t>卷面成绩</t>
  </si>
  <si>
    <t>笔试折算得分</t>
  </si>
  <si>
    <t>看打成绩</t>
  </si>
  <si>
    <t>折算分值</t>
  </si>
  <si>
    <t>听打成绩</t>
  </si>
  <si>
    <t>技能测试折算得分</t>
  </si>
  <si>
    <t>面试 得分</t>
  </si>
  <si>
    <t>面试折算得分</t>
  </si>
  <si>
    <t>总分</t>
  </si>
  <si>
    <t>排名</t>
  </si>
  <si>
    <t>11</t>
  </si>
  <si>
    <t>程小畅</t>
  </si>
  <si>
    <t>09</t>
  </si>
  <si>
    <t>张立婧</t>
  </si>
  <si>
    <t>19</t>
  </si>
  <si>
    <t>熊霞</t>
  </si>
  <si>
    <t>13</t>
  </si>
  <si>
    <t>赵芮岑</t>
  </si>
  <si>
    <t>07</t>
  </si>
  <si>
    <t>张羽辉</t>
  </si>
  <si>
    <t>03</t>
  </si>
  <si>
    <t>李阳</t>
  </si>
  <si>
    <t>04</t>
  </si>
  <si>
    <t>熊艳云</t>
  </si>
  <si>
    <t>12</t>
  </si>
  <si>
    <t>王梦娴</t>
  </si>
  <si>
    <t>14</t>
  </si>
  <si>
    <t>罗祥秋</t>
  </si>
  <si>
    <t>23</t>
  </si>
  <si>
    <t>黄青</t>
  </si>
  <si>
    <t>17</t>
  </si>
  <si>
    <t>冯雯</t>
  </si>
  <si>
    <t>20</t>
  </si>
  <si>
    <t>沈仙宝</t>
  </si>
  <si>
    <t>28</t>
  </si>
  <si>
    <t>张蓉</t>
  </si>
  <si>
    <t>22</t>
  </si>
  <si>
    <t>刘远琛</t>
  </si>
  <si>
    <t>26</t>
  </si>
  <si>
    <t>叶仕秀</t>
  </si>
  <si>
    <t>16</t>
  </si>
  <si>
    <t>刘  芳</t>
  </si>
  <si>
    <t>29</t>
  </si>
  <si>
    <t>杨雪</t>
  </si>
  <si>
    <t>02</t>
  </si>
  <si>
    <t>陶静莎</t>
  </si>
  <si>
    <t>05</t>
  </si>
  <si>
    <t>雷静</t>
  </si>
  <si>
    <t>01</t>
  </si>
  <si>
    <t>肖兴文</t>
  </si>
  <si>
    <t>18</t>
  </si>
  <si>
    <t>王婷</t>
  </si>
  <si>
    <t>10</t>
  </si>
  <si>
    <t>颜燕</t>
  </si>
  <si>
    <t>21</t>
  </si>
  <si>
    <t>江顺菊</t>
  </si>
  <si>
    <t>06</t>
  </si>
  <si>
    <t>王红</t>
  </si>
  <si>
    <t>25</t>
  </si>
  <si>
    <t>熊正飞</t>
  </si>
  <si>
    <t>30</t>
  </si>
  <si>
    <t>刘廷霆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</si>
</sst>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indexed="8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sz val="11"/>
      <color indexed="10"/>
      <name val="宋体"/>
      <charset val="134"/>
    </font>
    <font>
      <sz val="11"/>
      <color indexed="30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b/>
      <sz val="18"/>
      <color indexed="10"/>
      <name val="宋体"/>
      <charset val="134"/>
    </font>
    <font>
      <sz val="12"/>
      <name val="宋体"/>
      <charset val="134"/>
    </font>
    <font>
      <b/>
      <sz val="12"/>
      <name val="黑体"/>
      <charset val="134"/>
    </font>
    <font>
      <b/>
      <sz val="12"/>
      <color rgb="FFFF0000"/>
      <name val="黑体"/>
      <charset val="134"/>
    </font>
    <font>
      <b/>
      <sz val="11"/>
      <color rgb="FFFF0000"/>
      <name val="黑体"/>
      <charset val="134"/>
    </font>
    <font>
      <b/>
      <sz val="16"/>
      <name val="黑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9" fillId="2" borderId="7" applyNumberFormat="0" applyAlignment="0" applyProtection="0">
      <alignment vertical="center"/>
    </xf>
    <xf numFmtId="0" fontId="30" fillId="2" borderId="4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49" fontId="0" fillId="2" borderId="0" xfId="0" applyNumberFormat="1" applyFill="1">
      <alignment vertical="center"/>
    </xf>
    <xf numFmtId="0" fontId="7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3" fillId="2" borderId="1" xfId="0" applyFont="1" applyFill="1" applyBorder="1">
      <alignment vertical="center"/>
    </xf>
    <xf numFmtId="0" fontId="1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11" fillId="2" borderId="2" xfId="0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vertical="center" wrapText="1"/>
    </xf>
    <xf numFmtId="0" fontId="13" fillId="2" borderId="1" xfId="0" applyNumberFormat="1" applyFont="1" applyFill="1" applyBorder="1" applyAlignment="1">
      <alignment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1" fillId="2" borderId="2" xfId="0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11" fillId="2" borderId="2" xfId="0" applyNumberFormat="1" applyFont="1" applyFill="1" applyBorder="1" applyAlignment="1">
      <alignment vertical="center" wrapText="1"/>
    </xf>
    <xf numFmtId="0" fontId="6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9"/>
  <sheetViews>
    <sheetView tabSelected="1" workbookViewId="0">
      <selection activeCell="B3" sqref="B3:B8"/>
    </sheetView>
  </sheetViews>
  <sheetFormatPr defaultColWidth="9" defaultRowHeight="13.5"/>
  <cols>
    <col min="1" max="1" width="4.25" style="8" customWidth="1"/>
    <col min="2" max="2" width="7.875" style="9" customWidth="1"/>
    <col min="3" max="3" width="6.375" style="10" customWidth="1"/>
    <col min="4" max="4" width="5.25" style="9" customWidth="1"/>
    <col min="5" max="5" width="10" style="9" customWidth="1"/>
    <col min="6" max="6" width="5.375" style="11" customWidth="1"/>
    <col min="7" max="7" width="10.625" style="9" customWidth="1"/>
    <col min="8" max="8" width="4.375" style="11" customWidth="1"/>
    <col min="9" max="9" width="10.25" style="9" customWidth="1"/>
    <col min="10" max="10" width="9.25" style="10" customWidth="1"/>
    <col min="11" max="11" width="7.125" style="11" customWidth="1"/>
    <col min="12" max="12" width="8.875" style="10" customWidth="1"/>
    <col min="13" max="13" width="24.375" style="10" customWidth="1"/>
    <col min="14" max="14" width="9.375" style="12" customWidth="1"/>
    <col min="15" max="15" width="9" style="10"/>
  </cols>
  <sheetData>
    <row r="1" ht="30" customHeight="1" spans="1:16">
      <c r="A1" s="13" t="s">
        <v>0</v>
      </c>
      <c r="B1" s="13"/>
      <c r="C1" s="13"/>
      <c r="D1" s="14"/>
      <c r="E1" s="14"/>
      <c r="F1" s="15"/>
      <c r="G1" s="14"/>
      <c r="H1" s="15"/>
      <c r="I1" s="14"/>
      <c r="J1" s="13"/>
      <c r="K1" s="15"/>
      <c r="L1" s="13"/>
      <c r="M1" s="13"/>
      <c r="N1" s="13"/>
      <c r="O1" s="13"/>
      <c r="P1" s="42"/>
    </row>
    <row r="2" ht="29" customHeight="1" spans="1:14">
      <c r="A2" s="16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9" t="s">
        <v>6</v>
      </c>
      <c r="G2" s="18" t="s">
        <v>7</v>
      </c>
      <c r="H2" s="19" t="s">
        <v>8</v>
      </c>
      <c r="I2" s="18" t="s">
        <v>7</v>
      </c>
      <c r="J2" s="19" t="s">
        <v>9</v>
      </c>
      <c r="K2" s="43" t="s">
        <v>10</v>
      </c>
      <c r="L2" s="44" t="s">
        <v>11</v>
      </c>
      <c r="M2" s="45" t="s">
        <v>12</v>
      </c>
      <c r="N2" s="44" t="s">
        <v>13</v>
      </c>
    </row>
    <row r="3" s="1" customFormat="1" ht="18" customHeight="1" spans="1:15">
      <c r="A3" s="20" t="s">
        <v>14</v>
      </c>
      <c r="B3" s="21" t="s">
        <v>15</v>
      </c>
      <c r="C3" s="21">
        <v>18</v>
      </c>
      <c r="D3" s="21">
        <v>44</v>
      </c>
      <c r="E3" s="21">
        <f t="shared" ref="E3:I3" si="0">D3*0.2</f>
        <v>8.8</v>
      </c>
      <c r="F3" s="22">
        <v>97</v>
      </c>
      <c r="G3" s="23">
        <f t="shared" ref="G3:G27" si="1">F3*0.2</f>
        <v>19.4</v>
      </c>
      <c r="H3" s="22">
        <v>100</v>
      </c>
      <c r="I3" s="24">
        <f t="shared" ref="I3:I27" si="2">H3*0.2</f>
        <v>20</v>
      </c>
      <c r="J3" s="24">
        <f t="shared" ref="J3:J27" si="3">G3+I3</f>
        <v>39.4</v>
      </c>
      <c r="K3" s="46">
        <v>80.25</v>
      </c>
      <c r="L3" s="46">
        <f t="shared" ref="L3:L28" si="4">K3*0.4</f>
        <v>32.1</v>
      </c>
      <c r="M3" s="47">
        <f t="shared" ref="M3:M28" si="5">E3+J3+L3</f>
        <v>80.3</v>
      </c>
      <c r="N3" s="48">
        <v>1</v>
      </c>
      <c r="O3" s="49"/>
    </row>
    <row r="4" s="1" customFormat="1" ht="18" customHeight="1" spans="1:15">
      <c r="A4" s="20" t="s">
        <v>16</v>
      </c>
      <c r="B4" s="21" t="s">
        <v>17</v>
      </c>
      <c r="C4" s="21">
        <v>24</v>
      </c>
      <c r="D4" s="21">
        <v>47</v>
      </c>
      <c r="E4" s="21">
        <f t="shared" ref="E4:I4" si="6">D4*0.2</f>
        <v>9.4</v>
      </c>
      <c r="F4" s="24">
        <v>79</v>
      </c>
      <c r="G4" s="23">
        <f t="shared" si="1"/>
        <v>15.8</v>
      </c>
      <c r="H4" s="24">
        <v>80</v>
      </c>
      <c r="I4" s="24">
        <f t="shared" si="2"/>
        <v>16</v>
      </c>
      <c r="J4" s="24">
        <f t="shared" si="3"/>
        <v>31.8</v>
      </c>
      <c r="K4" s="47">
        <v>83.75</v>
      </c>
      <c r="L4" s="46">
        <f t="shared" si="4"/>
        <v>33.5</v>
      </c>
      <c r="M4" s="47">
        <f t="shared" si="5"/>
        <v>74.7</v>
      </c>
      <c r="N4" s="48">
        <v>2</v>
      </c>
      <c r="O4" s="49"/>
    </row>
    <row r="5" s="1" customFormat="1" ht="18" customHeight="1" spans="1:15">
      <c r="A5" s="20" t="s">
        <v>18</v>
      </c>
      <c r="B5" s="21" t="s">
        <v>19</v>
      </c>
      <c r="C5" s="21">
        <v>25</v>
      </c>
      <c r="D5" s="21">
        <v>51</v>
      </c>
      <c r="E5" s="21">
        <f t="shared" ref="E5:I5" si="7">D5*0.2</f>
        <v>10.2</v>
      </c>
      <c r="F5" s="22">
        <v>73</v>
      </c>
      <c r="G5" s="23">
        <f t="shared" si="1"/>
        <v>14.6</v>
      </c>
      <c r="H5" s="22">
        <v>80</v>
      </c>
      <c r="I5" s="24">
        <f t="shared" si="2"/>
        <v>16</v>
      </c>
      <c r="J5" s="24">
        <f t="shared" si="3"/>
        <v>30.6</v>
      </c>
      <c r="K5" s="46">
        <v>81.5</v>
      </c>
      <c r="L5" s="46">
        <f t="shared" si="4"/>
        <v>32.6</v>
      </c>
      <c r="M5" s="47">
        <f t="shared" si="5"/>
        <v>73.4</v>
      </c>
      <c r="N5" s="48">
        <v>3</v>
      </c>
      <c r="O5" s="49"/>
    </row>
    <row r="6" s="1" customFormat="1" ht="18" customHeight="1" spans="1:15">
      <c r="A6" s="20" t="s">
        <v>20</v>
      </c>
      <c r="B6" s="21" t="s">
        <v>21</v>
      </c>
      <c r="C6" s="21">
        <v>30</v>
      </c>
      <c r="D6" s="21">
        <v>25</v>
      </c>
      <c r="E6" s="21">
        <f t="shared" ref="E6:E26" si="8">D6*0.2</f>
        <v>5</v>
      </c>
      <c r="F6" s="22">
        <v>90</v>
      </c>
      <c r="G6" s="23">
        <f t="shared" si="1"/>
        <v>18</v>
      </c>
      <c r="H6" s="22">
        <v>80</v>
      </c>
      <c r="I6" s="24">
        <f t="shared" si="2"/>
        <v>16</v>
      </c>
      <c r="J6" s="24">
        <f t="shared" si="3"/>
        <v>34</v>
      </c>
      <c r="K6" s="46">
        <v>83.75</v>
      </c>
      <c r="L6" s="46">
        <f t="shared" si="4"/>
        <v>33.5</v>
      </c>
      <c r="M6" s="47">
        <f t="shared" si="5"/>
        <v>72.5</v>
      </c>
      <c r="N6" s="48">
        <v>4</v>
      </c>
      <c r="O6" s="49"/>
    </row>
    <row r="7" s="1" customFormat="1" ht="18" customHeight="1" spans="1:15">
      <c r="A7" s="20" t="s">
        <v>22</v>
      </c>
      <c r="B7" s="21" t="s">
        <v>23</v>
      </c>
      <c r="C7" s="21">
        <v>14</v>
      </c>
      <c r="D7" s="21">
        <v>31</v>
      </c>
      <c r="E7" s="21">
        <f t="shared" ref="E7:I7" si="9">D7*0.2</f>
        <v>6.2</v>
      </c>
      <c r="F7" s="24">
        <v>70</v>
      </c>
      <c r="G7" s="23">
        <f t="shared" si="1"/>
        <v>14</v>
      </c>
      <c r="H7" s="24">
        <v>100</v>
      </c>
      <c r="I7" s="24">
        <f t="shared" si="2"/>
        <v>20</v>
      </c>
      <c r="J7" s="24">
        <f t="shared" si="3"/>
        <v>34</v>
      </c>
      <c r="K7" s="47">
        <v>80</v>
      </c>
      <c r="L7" s="46">
        <f t="shared" si="4"/>
        <v>32</v>
      </c>
      <c r="M7" s="47">
        <f t="shared" si="5"/>
        <v>72.2</v>
      </c>
      <c r="N7" s="48">
        <v>5</v>
      </c>
      <c r="O7" s="49"/>
    </row>
    <row r="8" s="1" customFormat="1" ht="18" customHeight="1" spans="1:15">
      <c r="A8" s="20" t="s">
        <v>24</v>
      </c>
      <c r="B8" s="21" t="s">
        <v>25</v>
      </c>
      <c r="C8" s="21">
        <v>9</v>
      </c>
      <c r="D8" s="21">
        <v>19</v>
      </c>
      <c r="E8" s="21">
        <f t="shared" ref="E8:I8" si="10">D8*0.2</f>
        <v>3.8</v>
      </c>
      <c r="F8" s="24">
        <v>78</v>
      </c>
      <c r="G8" s="23">
        <f t="shared" si="1"/>
        <v>15.6</v>
      </c>
      <c r="H8" s="24">
        <v>100</v>
      </c>
      <c r="I8" s="24">
        <f t="shared" si="2"/>
        <v>20</v>
      </c>
      <c r="J8" s="24">
        <f t="shared" si="3"/>
        <v>35.6</v>
      </c>
      <c r="K8" s="47">
        <v>80</v>
      </c>
      <c r="L8" s="46">
        <f t="shared" si="4"/>
        <v>32</v>
      </c>
      <c r="M8" s="47">
        <f t="shared" si="5"/>
        <v>71.4</v>
      </c>
      <c r="N8" s="48">
        <v>6</v>
      </c>
      <c r="O8" s="49"/>
    </row>
    <row r="9" s="2" customFormat="1" ht="18" customHeight="1" spans="1:15">
      <c r="A9" s="16" t="s">
        <v>26</v>
      </c>
      <c r="B9" s="17" t="s">
        <v>27</v>
      </c>
      <c r="C9" s="17">
        <v>12</v>
      </c>
      <c r="D9" s="17">
        <v>60</v>
      </c>
      <c r="E9" s="17">
        <f t="shared" ref="E9:E26" si="11">D9*0.2</f>
        <v>12</v>
      </c>
      <c r="F9" s="25">
        <v>57</v>
      </c>
      <c r="G9" s="26">
        <f t="shared" si="1"/>
        <v>11.4</v>
      </c>
      <c r="H9" s="25">
        <v>60</v>
      </c>
      <c r="I9" s="27">
        <f t="shared" si="2"/>
        <v>12</v>
      </c>
      <c r="J9" s="27">
        <f t="shared" si="3"/>
        <v>23.4</v>
      </c>
      <c r="K9" s="50">
        <v>78.75</v>
      </c>
      <c r="L9" s="50">
        <f t="shared" si="4"/>
        <v>31.5</v>
      </c>
      <c r="M9" s="51">
        <f t="shared" si="5"/>
        <v>66.9</v>
      </c>
      <c r="N9" s="52">
        <v>7</v>
      </c>
      <c r="O9" s="53"/>
    </row>
    <row r="10" s="2" customFormat="1" ht="18" customHeight="1" spans="1:15">
      <c r="A10" s="16" t="s">
        <v>28</v>
      </c>
      <c r="B10" s="17" t="s">
        <v>29</v>
      </c>
      <c r="C10" s="17">
        <v>31</v>
      </c>
      <c r="D10" s="17">
        <v>33</v>
      </c>
      <c r="E10" s="17">
        <f t="shared" ref="E10:I10" si="12">D10*0.2</f>
        <v>6.6</v>
      </c>
      <c r="F10" s="27">
        <v>77</v>
      </c>
      <c r="G10" s="26">
        <f t="shared" si="1"/>
        <v>15.4</v>
      </c>
      <c r="H10" s="27">
        <v>80</v>
      </c>
      <c r="I10" s="27">
        <f t="shared" si="2"/>
        <v>16</v>
      </c>
      <c r="J10" s="27">
        <f t="shared" si="3"/>
        <v>31.4</v>
      </c>
      <c r="K10" s="51">
        <v>70</v>
      </c>
      <c r="L10" s="50">
        <f t="shared" si="4"/>
        <v>28</v>
      </c>
      <c r="M10" s="51">
        <f t="shared" si="5"/>
        <v>66</v>
      </c>
      <c r="N10" s="52">
        <v>8</v>
      </c>
      <c r="O10" s="53"/>
    </row>
    <row r="11" s="3" customFormat="1" ht="18" customHeight="1" spans="1:15">
      <c r="A11" s="16" t="s">
        <v>30</v>
      </c>
      <c r="B11" s="17" t="s">
        <v>31</v>
      </c>
      <c r="C11" s="17">
        <v>8</v>
      </c>
      <c r="D11" s="17">
        <v>48</v>
      </c>
      <c r="E11" s="17">
        <f t="shared" si="11"/>
        <v>9.6</v>
      </c>
      <c r="F11" s="25">
        <v>60</v>
      </c>
      <c r="G11" s="26">
        <f t="shared" si="1"/>
        <v>12</v>
      </c>
      <c r="H11" s="25">
        <v>60</v>
      </c>
      <c r="I11" s="27">
        <f t="shared" si="2"/>
        <v>12</v>
      </c>
      <c r="J11" s="27">
        <f t="shared" si="3"/>
        <v>24</v>
      </c>
      <c r="K11" s="50">
        <v>81</v>
      </c>
      <c r="L11" s="50">
        <f t="shared" si="4"/>
        <v>32.4</v>
      </c>
      <c r="M11" s="51">
        <f t="shared" si="5"/>
        <v>66</v>
      </c>
      <c r="N11" s="52">
        <v>9</v>
      </c>
      <c r="O11" s="54"/>
    </row>
    <row r="12" s="2" customFormat="1" ht="18" customHeight="1" spans="1:15">
      <c r="A12" s="16" t="s">
        <v>32</v>
      </c>
      <c r="B12" s="17" t="s">
        <v>33</v>
      </c>
      <c r="C12" s="17">
        <v>29</v>
      </c>
      <c r="D12" s="17">
        <v>27</v>
      </c>
      <c r="E12" s="17">
        <f t="shared" si="11"/>
        <v>5.4</v>
      </c>
      <c r="F12" s="25">
        <v>75</v>
      </c>
      <c r="G12" s="26">
        <f t="shared" si="1"/>
        <v>15</v>
      </c>
      <c r="H12" s="25">
        <v>100</v>
      </c>
      <c r="I12" s="27">
        <f t="shared" si="2"/>
        <v>20</v>
      </c>
      <c r="J12" s="27">
        <f t="shared" si="3"/>
        <v>35</v>
      </c>
      <c r="K12" s="50">
        <v>64</v>
      </c>
      <c r="L12" s="50">
        <f t="shared" si="4"/>
        <v>25.6</v>
      </c>
      <c r="M12" s="51">
        <f t="shared" si="5"/>
        <v>66</v>
      </c>
      <c r="N12" s="52">
        <v>10</v>
      </c>
      <c r="O12" s="53"/>
    </row>
    <row r="13" s="2" customFormat="1" ht="18" customHeight="1" spans="1:15">
      <c r="A13" s="16" t="s">
        <v>34</v>
      </c>
      <c r="B13" s="17" t="s">
        <v>35</v>
      </c>
      <c r="C13" s="17">
        <v>4</v>
      </c>
      <c r="D13" s="17">
        <v>29</v>
      </c>
      <c r="E13" s="17">
        <f t="shared" si="11"/>
        <v>5.8</v>
      </c>
      <c r="F13" s="27">
        <v>80</v>
      </c>
      <c r="G13" s="26">
        <f t="shared" si="1"/>
        <v>16</v>
      </c>
      <c r="H13" s="27">
        <v>80</v>
      </c>
      <c r="I13" s="27">
        <f t="shared" si="2"/>
        <v>16</v>
      </c>
      <c r="J13" s="27">
        <f t="shared" si="3"/>
        <v>32</v>
      </c>
      <c r="K13" s="51">
        <v>68.75</v>
      </c>
      <c r="L13" s="50">
        <f t="shared" si="4"/>
        <v>27.5</v>
      </c>
      <c r="M13" s="51">
        <f t="shared" si="5"/>
        <v>65.3</v>
      </c>
      <c r="N13" s="52">
        <v>11</v>
      </c>
      <c r="O13" s="53"/>
    </row>
    <row r="14" s="2" customFormat="1" ht="18" customHeight="1" spans="1:15">
      <c r="A14" s="16" t="s">
        <v>36</v>
      </c>
      <c r="B14" s="17" t="s">
        <v>37</v>
      </c>
      <c r="C14" s="17">
        <v>7</v>
      </c>
      <c r="D14" s="17">
        <v>49</v>
      </c>
      <c r="E14" s="17">
        <f t="shared" si="11"/>
        <v>9.8</v>
      </c>
      <c r="F14" s="25">
        <v>52</v>
      </c>
      <c r="G14" s="26">
        <f t="shared" si="1"/>
        <v>10.4</v>
      </c>
      <c r="H14" s="25">
        <v>60</v>
      </c>
      <c r="I14" s="27">
        <f t="shared" si="2"/>
        <v>12</v>
      </c>
      <c r="J14" s="27">
        <f t="shared" si="3"/>
        <v>22.4</v>
      </c>
      <c r="K14" s="50">
        <v>81.25</v>
      </c>
      <c r="L14" s="50">
        <f t="shared" si="4"/>
        <v>32.5</v>
      </c>
      <c r="M14" s="51">
        <f t="shared" si="5"/>
        <v>64.7</v>
      </c>
      <c r="N14" s="52">
        <v>12</v>
      </c>
      <c r="O14" s="53"/>
    </row>
    <row r="15" s="3" customFormat="1" ht="18" customHeight="1" spans="1:15">
      <c r="A15" s="16" t="s">
        <v>38</v>
      </c>
      <c r="B15" s="17" t="s">
        <v>39</v>
      </c>
      <c r="C15" s="17">
        <v>10</v>
      </c>
      <c r="D15" s="17">
        <v>51</v>
      </c>
      <c r="E15" s="17">
        <f t="shared" si="11"/>
        <v>10.2</v>
      </c>
      <c r="F15" s="27">
        <v>69</v>
      </c>
      <c r="G15" s="26">
        <f t="shared" si="1"/>
        <v>13.8</v>
      </c>
      <c r="H15" s="27">
        <v>60</v>
      </c>
      <c r="I15" s="27">
        <f t="shared" si="2"/>
        <v>12</v>
      </c>
      <c r="J15" s="27">
        <f t="shared" si="3"/>
        <v>25.8</v>
      </c>
      <c r="K15" s="51">
        <v>69.25</v>
      </c>
      <c r="L15" s="50">
        <f t="shared" si="4"/>
        <v>27.7</v>
      </c>
      <c r="M15" s="51">
        <f t="shared" si="5"/>
        <v>63.7</v>
      </c>
      <c r="N15" s="52">
        <v>13</v>
      </c>
      <c r="O15" s="54"/>
    </row>
    <row r="16" s="3" customFormat="1" ht="18" customHeight="1" spans="1:15">
      <c r="A16" s="16" t="s">
        <v>40</v>
      </c>
      <c r="B16" s="17" t="s">
        <v>41</v>
      </c>
      <c r="C16" s="17">
        <v>17</v>
      </c>
      <c r="D16" s="17">
        <v>40</v>
      </c>
      <c r="E16" s="17">
        <f t="shared" si="11"/>
        <v>8</v>
      </c>
      <c r="F16" s="27">
        <v>52</v>
      </c>
      <c r="G16" s="26">
        <f t="shared" si="1"/>
        <v>10.4</v>
      </c>
      <c r="H16" s="27">
        <v>40</v>
      </c>
      <c r="I16" s="27">
        <f t="shared" si="2"/>
        <v>8</v>
      </c>
      <c r="J16" s="27">
        <f t="shared" si="3"/>
        <v>18.4</v>
      </c>
      <c r="K16" s="51">
        <v>81.25</v>
      </c>
      <c r="L16" s="50">
        <f t="shared" si="4"/>
        <v>32.5</v>
      </c>
      <c r="M16" s="51">
        <f t="shared" si="5"/>
        <v>58.9</v>
      </c>
      <c r="N16" s="52">
        <v>14</v>
      </c>
      <c r="O16" s="54"/>
    </row>
    <row r="17" s="2" customFormat="1" ht="18" customHeight="1" spans="1:15">
      <c r="A17" s="16" t="s">
        <v>42</v>
      </c>
      <c r="B17" s="17" t="s">
        <v>43</v>
      </c>
      <c r="C17" s="17">
        <v>1</v>
      </c>
      <c r="D17" s="17">
        <v>48</v>
      </c>
      <c r="E17" s="17">
        <f t="shared" si="11"/>
        <v>9.6</v>
      </c>
      <c r="F17" s="27">
        <v>75</v>
      </c>
      <c r="G17" s="26">
        <f t="shared" si="1"/>
        <v>15</v>
      </c>
      <c r="H17" s="27">
        <v>20</v>
      </c>
      <c r="I17" s="27">
        <f t="shared" si="2"/>
        <v>4</v>
      </c>
      <c r="J17" s="27">
        <f t="shared" si="3"/>
        <v>19</v>
      </c>
      <c r="K17" s="51">
        <v>71.25</v>
      </c>
      <c r="L17" s="50">
        <f t="shared" si="4"/>
        <v>28.5</v>
      </c>
      <c r="M17" s="51">
        <f t="shared" si="5"/>
        <v>57.1</v>
      </c>
      <c r="N17" s="52">
        <v>15</v>
      </c>
      <c r="O17" s="53"/>
    </row>
    <row r="18" s="2" customFormat="1" ht="18" customHeight="1" spans="1:15">
      <c r="A18" s="16" t="s">
        <v>44</v>
      </c>
      <c r="B18" s="17" t="s">
        <v>45</v>
      </c>
      <c r="C18" s="17">
        <v>20</v>
      </c>
      <c r="D18" s="17">
        <v>42</v>
      </c>
      <c r="E18" s="17">
        <f t="shared" si="11"/>
        <v>8.4</v>
      </c>
      <c r="F18" s="27">
        <v>58</v>
      </c>
      <c r="G18" s="26">
        <f t="shared" si="1"/>
        <v>11.6</v>
      </c>
      <c r="H18" s="27">
        <v>40</v>
      </c>
      <c r="I18" s="27">
        <f t="shared" si="2"/>
        <v>8</v>
      </c>
      <c r="J18" s="27">
        <f t="shared" si="3"/>
        <v>19.6</v>
      </c>
      <c r="K18" s="51">
        <v>70</v>
      </c>
      <c r="L18" s="50">
        <f t="shared" si="4"/>
        <v>28</v>
      </c>
      <c r="M18" s="51">
        <f t="shared" si="5"/>
        <v>56</v>
      </c>
      <c r="N18" s="52">
        <v>16</v>
      </c>
      <c r="O18" s="53"/>
    </row>
    <row r="19" s="4" customFormat="1" ht="18" customHeight="1" spans="1:15">
      <c r="A19" s="16" t="s">
        <v>46</v>
      </c>
      <c r="B19" s="17" t="s">
        <v>47</v>
      </c>
      <c r="C19" s="17">
        <v>13</v>
      </c>
      <c r="D19" s="17">
        <v>29</v>
      </c>
      <c r="E19" s="17">
        <f t="shared" si="11"/>
        <v>5.8</v>
      </c>
      <c r="F19" s="27">
        <v>57</v>
      </c>
      <c r="G19" s="26">
        <f t="shared" si="1"/>
        <v>11.4</v>
      </c>
      <c r="H19" s="27">
        <v>40</v>
      </c>
      <c r="I19" s="27">
        <f t="shared" si="2"/>
        <v>8</v>
      </c>
      <c r="J19" s="27">
        <f t="shared" si="3"/>
        <v>19.4</v>
      </c>
      <c r="K19" s="51">
        <v>68</v>
      </c>
      <c r="L19" s="50">
        <f t="shared" si="4"/>
        <v>27.2</v>
      </c>
      <c r="M19" s="51">
        <f t="shared" si="5"/>
        <v>52.4</v>
      </c>
      <c r="N19" s="52">
        <v>17</v>
      </c>
      <c r="O19" s="55"/>
    </row>
    <row r="20" s="3" customFormat="1" ht="18" customHeight="1" spans="1:15">
      <c r="A20" s="16" t="s">
        <v>48</v>
      </c>
      <c r="B20" s="17" t="s">
        <v>49</v>
      </c>
      <c r="C20" s="17">
        <v>16</v>
      </c>
      <c r="D20" s="17">
        <v>31</v>
      </c>
      <c r="E20" s="17">
        <f t="shared" si="11"/>
        <v>6.2</v>
      </c>
      <c r="F20" s="25">
        <v>48</v>
      </c>
      <c r="G20" s="26">
        <f t="shared" si="1"/>
        <v>9.6</v>
      </c>
      <c r="H20" s="25">
        <v>60</v>
      </c>
      <c r="I20" s="27">
        <f t="shared" si="2"/>
        <v>12</v>
      </c>
      <c r="J20" s="27">
        <f t="shared" si="3"/>
        <v>21.6</v>
      </c>
      <c r="K20" s="50">
        <v>58.75</v>
      </c>
      <c r="L20" s="50">
        <f t="shared" si="4"/>
        <v>23.5</v>
      </c>
      <c r="M20" s="51">
        <f t="shared" si="5"/>
        <v>51.3</v>
      </c>
      <c r="N20" s="52">
        <v>18</v>
      </c>
      <c r="O20" s="54"/>
    </row>
    <row r="21" s="2" customFormat="1" ht="18" customHeight="1" spans="1:15">
      <c r="A21" s="16" t="s">
        <v>50</v>
      </c>
      <c r="B21" s="17" t="s">
        <v>51</v>
      </c>
      <c r="C21" s="17">
        <v>21</v>
      </c>
      <c r="D21" s="17">
        <v>28</v>
      </c>
      <c r="E21" s="17">
        <f t="shared" si="11"/>
        <v>5.6</v>
      </c>
      <c r="F21" s="25">
        <v>53</v>
      </c>
      <c r="G21" s="26">
        <f t="shared" si="1"/>
        <v>10.6</v>
      </c>
      <c r="H21" s="25">
        <v>40</v>
      </c>
      <c r="I21" s="27">
        <f t="shared" si="2"/>
        <v>8</v>
      </c>
      <c r="J21" s="27">
        <f t="shared" si="3"/>
        <v>18.6</v>
      </c>
      <c r="K21" s="50">
        <v>66.25</v>
      </c>
      <c r="L21" s="50">
        <f t="shared" si="4"/>
        <v>26.5</v>
      </c>
      <c r="M21" s="51">
        <f t="shared" si="5"/>
        <v>50.7</v>
      </c>
      <c r="N21" s="52">
        <v>19</v>
      </c>
      <c r="O21" s="53"/>
    </row>
    <row r="22" s="5" customFormat="1" ht="18" customHeight="1" spans="1:15">
      <c r="A22" s="16" t="s">
        <v>52</v>
      </c>
      <c r="B22" s="17" t="s">
        <v>53</v>
      </c>
      <c r="C22" s="17">
        <v>28</v>
      </c>
      <c r="D22" s="17">
        <v>28</v>
      </c>
      <c r="E22" s="17">
        <f t="shared" si="11"/>
        <v>5.6</v>
      </c>
      <c r="F22" s="27">
        <v>48</v>
      </c>
      <c r="G22" s="26">
        <f t="shared" si="1"/>
        <v>9.6</v>
      </c>
      <c r="H22" s="27">
        <v>60</v>
      </c>
      <c r="I22" s="27">
        <f t="shared" si="2"/>
        <v>12</v>
      </c>
      <c r="J22" s="27">
        <f t="shared" si="3"/>
        <v>21.6</v>
      </c>
      <c r="K22" s="51">
        <v>56.25</v>
      </c>
      <c r="L22" s="50">
        <f t="shared" si="4"/>
        <v>22.5</v>
      </c>
      <c r="M22" s="51">
        <f t="shared" si="5"/>
        <v>49.7</v>
      </c>
      <c r="N22" s="52">
        <v>20</v>
      </c>
      <c r="O22" s="11"/>
    </row>
    <row r="23" ht="18" customHeight="1" spans="1:14">
      <c r="A23" s="16" t="s">
        <v>54</v>
      </c>
      <c r="B23" s="17" t="s">
        <v>55</v>
      </c>
      <c r="C23" s="17">
        <v>26</v>
      </c>
      <c r="D23" s="17">
        <v>20</v>
      </c>
      <c r="E23" s="17">
        <f t="shared" si="11"/>
        <v>4</v>
      </c>
      <c r="F23" s="27">
        <v>74</v>
      </c>
      <c r="G23" s="26">
        <f t="shared" si="1"/>
        <v>14.8</v>
      </c>
      <c r="H23" s="27">
        <v>0</v>
      </c>
      <c r="I23" s="27">
        <f t="shared" si="2"/>
        <v>0</v>
      </c>
      <c r="J23" s="27">
        <f t="shared" si="3"/>
        <v>14.8</v>
      </c>
      <c r="K23" s="51">
        <v>73.75</v>
      </c>
      <c r="L23" s="50">
        <f t="shared" si="4"/>
        <v>29.5</v>
      </c>
      <c r="M23" s="51">
        <f t="shared" si="5"/>
        <v>48.3</v>
      </c>
      <c r="N23" s="52">
        <v>21</v>
      </c>
    </row>
    <row r="24" s="6" customFormat="1" ht="18" customHeight="1" spans="1:15">
      <c r="A24" s="28" t="s">
        <v>56</v>
      </c>
      <c r="B24" s="29" t="s">
        <v>57</v>
      </c>
      <c r="C24" s="29">
        <v>11</v>
      </c>
      <c r="D24" s="29">
        <v>23</v>
      </c>
      <c r="E24" s="29">
        <f t="shared" si="11"/>
        <v>4.6</v>
      </c>
      <c r="F24" s="30">
        <v>49</v>
      </c>
      <c r="G24" s="31">
        <f t="shared" si="1"/>
        <v>9.8</v>
      </c>
      <c r="H24" s="30">
        <v>20</v>
      </c>
      <c r="I24" s="56">
        <f t="shared" si="2"/>
        <v>4</v>
      </c>
      <c r="J24" s="56">
        <f t="shared" si="3"/>
        <v>13.8</v>
      </c>
      <c r="K24" s="57">
        <v>66.25</v>
      </c>
      <c r="L24" s="57">
        <f t="shared" si="4"/>
        <v>26.5</v>
      </c>
      <c r="M24" s="58">
        <f t="shared" si="5"/>
        <v>44.9</v>
      </c>
      <c r="N24" s="52">
        <v>22</v>
      </c>
      <c r="O24" s="59"/>
    </row>
    <row r="25" ht="18" customHeight="1" spans="1:14">
      <c r="A25" s="16" t="s">
        <v>58</v>
      </c>
      <c r="B25" s="17" t="s">
        <v>59</v>
      </c>
      <c r="C25" s="17">
        <v>3</v>
      </c>
      <c r="D25" s="17">
        <v>60</v>
      </c>
      <c r="E25" s="17">
        <f t="shared" si="11"/>
        <v>12</v>
      </c>
      <c r="F25" s="27">
        <v>36</v>
      </c>
      <c r="G25" s="26">
        <f t="shared" si="1"/>
        <v>7.2</v>
      </c>
      <c r="H25" s="27">
        <v>40</v>
      </c>
      <c r="I25" s="27">
        <f t="shared" si="2"/>
        <v>8</v>
      </c>
      <c r="J25" s="27">
        <f t="shared" si="3"/>
        <v>15.2</v>
      </c>
      <c r="K25" s="51">
        <v>38.75</v>
      </c>
      <c r="L25" s="50">
        <f t="shared" si="4"/>
        <v>15.5</v>
      </c>
      <c r="M25" s="51">
        <f t="shared" si="5"/>
        <v>42.7</v>
      </c>
      <c r="N25" s="52">
        <v>23</v>
      </c>
    </row>
    <row r="26" s="5" customFormat="1" ht="18" customHeight="1" spans="1:15">
      <c r="A26" s="16" t="s">
        <v>60</v>
      </c>
      <c r="B26" s="17" t="s">
        <v>61</v>
      </c>
      <c r="C26" s="17">
        <v>19</v>
      </c>
      <c r="D26" s="17">
        <v>26</v>
      </c>
      <c r="E26" s="17">
        <f t="shared" si="11"/>
        <v>5.2</v>
      </c>
      <c r="F26" s="27">
        <v>56</v>
      </c>
      <c r="G26" s="26">
        <f t="shared" si="1"/>
        <v>11.2</v>
      </c>
      <c r="H26" s="27">
        <v>20</v>
      </c>
      <c r="I26" s="27">
        <f t="shared" si="2"/>
        <v>4</v>
      </c>
      <c r="J26" s="27">
        <f t="shared" si="3"/>
        <v>15.2</v>
      </c>
      <c r="K26" s="51">
        <v>54.5</v>
      </c>
      <c r="L26" s="50">
        <f t="shared" si="4"/>
        <v>21.8</v>
      </c>
      <c r="M26" s="51">
        <f t="shared" si="5"/>
        <v>42.2</v>
      </c>
      <c r="N26" s="52">
        <v>24</v>
      </c>
      <c r="O26" s="11"/>
    </row>
    <row r="27" s="5" customFormat="1" ht="18" customHeight="1" spans="1:15">
      <c r="A27" s="16" t="s">
        <v>62</v>
      </c>
      <c r="B27" s="17" t="s">
        <v>63</v>
      </c>
      <c r="C27" s="17">
        <v>6</v>
      </c>
      <c r="D27" s="17">
        <v>23</v>
      </c>
      <c r="E27" s="17">
        <f t="shared" ref="E27:I27" si="13">D27*0.2</f>
        <v>4.6</v>
      </c>
      <c r="F27" s="25">
        <v>38</v>
      </c>
      <c r="G27" s="26">
        <f t="shared" si="1"/>
        <v>7.6</v>
      </c>
      <c r="H27" s="25">
        <v>20</v>
      </c>
      <c r="I27" s="27">
        <f t="shared" si="2"/>
        <v>4</v>
      </c>
      <c r="J27" s="27">
        <f t="shared" si="3"/>
        <v>11.6</v>
      </c>
      <c r="K27" s="50">
        <v>56.25</v>
      </c>
      <c r="L27" s="50">
        <f t="shared" si="4"/>
        <v>22.5</v>
      </c>
      <c r="M27" s="51">
        <f t="shared" si="5"/>
        <v>38.7</v>
      </c>
      <c r="N27" s="52">
        <v>25</v>
      </c>
      <c r="O27" s="11"/>
    </row>
    <row r="28" s="7" customFormat="1" ht="18" customHeight="1" spans="1:15">
      <c r="A28" s="32" t="s">
        <v>64</v>
      </c>
      <c r="B28" s="33" t="s">
        <v>65</v>
      </c>
      <c r="C28" s="34">
        <v>23</v>
      </c>
      <c r="D28" s="33">
        <v>21</v>
      </c>
      <c r="E28" s="33">
        <v>4.2</v>
      </c>
      <c r="F28" s="35">
        <v>0</v>
      </c>
      <c r="G28" s="36">
        <v>0</v>
      </c>
      <c r="H28" s="35">
        <v>0</v>
      </c>
      <c r="I28" s="36">
        <v>0</v>
      </c>
      <c r="J28" s="60">
        <v>0</v>
      </c>
      <c r="K28" s="36">
        <v>44.5</v>
      </c>
      <c r="L28" s="50">
        <f t="shared" si="4"/>
        <v>17.8</v>
      </c>
      <c r="M28" s="51">
        <f t="shared" si="5"/>
        <v>22</v>
      </c>
      <c r="N28" s="52">
        <v>26</v>
      </c>
      <c r="O28" s="61"/>
    </row>
    <row r="29" s="7" customFormat="1" ht="21.75" customHeight="1" spans="1:15">
      <c r="A29" s="37"/>
      <c r="B29" s="38"/>
      <c r="C29" s="39"/>
      <c r="D29" s="38"/>
      <c r="E29" s="38"/>
      <c r="F29" s="40"/>
      <c r="G29" s="41"/>
      <c r="H29" s="40"/>
      <c r="I29" s="41"/>
      <c r="J29" s="61"/>
      <c r="K29" s="40"/>
      <c r="L29" s="61"/>
      <c r="M29" s="61"/>
      <c r="N29" s="39"/>
      <c r="O29" s="61"/>
    </row>
  </sheetData>
  <sortState ref="A2:N28">
    <sortCondition ref="M2:M28" descending="1"/>
    <sortCondition ref="B2:B28" descending="1"/>
  </sortState>
  <mergeCells count="1">
    <mergeCell ref="A1:P1"/>
  </mergeCells>
  <pageMargins left="0.786805555555556" right="0.15625" top="0.393055555555556" bottom="0.3930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2016-12-06T03:41:00Z</dcterms:created>
  <dcterms:modified xsi:type="dcterms:W3CDTF">2016-12-29T10:56:45Z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