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0500"/>
  </bookViews>
  <sheets>
    <sheet name="1" sheetId="16" r:id="rId1"/>
  </sheets>
  <definedNames>
    <definedName name="_xlnm._FilterDatabase" localSheetId="0" hidden="1">'1'!$A$3:$N$166</definedName>
    <definedName name="_xlnm.Print_Titles" localSheetId="0">'1'!$1:$2</definedName>
  </definedNames>
  <calcPr calcId="125725" calcMode="autoNoTable" fullPrecision="0"/>
</workbook>
</file>

<file path=xl/calcChain.xml><?xml version="1.0" encoding="utf-8"?>
<calcChain xmlns="http://schemas.openxmlformats.org/spreadsheetml/2006/main">
  <c r="M161" i="16"/>
  <c r="M162"/>
  <c r="I166"/>
  <c r="J166" s="1"/>
  <c r="I165"/>
  <c r="J165" s="1"/>
  <c r="I163"/>
  <c r="J163" s="1"/>
  <c r="I160"/>
  <c r="J160" s="1"/>
  <c r="I164"/>
  <c r="J164" s="1"/>
  <c r="I161"/>
  <c r="J161" s="1"/>
  <c r="I159"/>
  <c r="J159" s="1"/>
  <c r="I162"/>
  <c r="J162" s="1"/>
  <c r="I158"/>
  <c r="G158"/>
  <c r="J158" s="1"/>
  <c r="I156"/>
  <c r="G156"/>
  <c r="J156" s="1"/>
  <c r="I157"/>
  <c r="G157"/>
  <c r="J157" s="1"/>
  <c r="K157" s="1"/>
  <c r="I153"/>
  <c r="G153"/>
  <c r="J153" s="1"/>
  <c r="I154"/>
  <c r="G154"/>
  <c r="J154" s="1"/>
  <c r="I155"/>
  <c r="G155"/>
  <c r="J155" s="1"/>
  <c r="I150"/>
  <c r="G150"/>
  <c r="J150" s="1"/>
  <c r="I151"/>
  <c r="G151"/>
  <c r="J151" s="1"/>
  <c r="I152"/>
  <c r="G152"/>
  <c r="J152" s="1"/>
  <c r="K152" s="1"/>
  <c r="I149"/>
  <c r="G149"/>
  <c r="J149" s="1"/>
  <c r="I147"/>
  <c r="G147"/>
  <c r="J147" s="1"/>
  <c r="I148"/>
  <c r="G148"/>
  <c r="J148" s="1"/>
  <c r="I144"/>
  <c r="G144"/>
  <c r="J144" s="1"/>
  <c r="I146"/>
  <c r="G146"/>
  <c r="J146" s="1"/>
  <c r="I145"/>
  <c r="G145"/>
  <c r="J145" s="1"/>
  <c r="K145" s="1"/>
  <c r="I142"/>
  <c r="G142"/>
  <c r="J142" s="1"/>
  <c r="I143"/>
  <c r="G143"/>
  <c r="J143" s="1"/>
  <c r="I141"/>
  <c r="G141"/>
  <c r="J141" s="1"/>
  <c r="I139"/>
  <c r="G139"/>
  <c r="J139" s="1"/>
  <c r="I140"/>
  <c r="G140"/>
  <c r="J140" s="1"/>
  <c r="I138"/>
  <c r="G138"/>
  <c r="J138" s="1"/>
  <c r="K138" s="1"/>
  <c r="I137"/>
  <c r="G137"/>
  <c r="J137" s="1"/>
  <c r="I135"/>
  <c r="G135"/>
  <c r="J135" s="1"/>
  <c r="I136"/>
  <c r="G136"/>
  <c r="J136" s="1"/>
  <c r="I134"/>
  <c r="G134"/>
  <c r="J134" s="1"/>
  <c r="I133"/>
  <c r="G133"/>
  <c r="J133" s="1"/>
  <c r="I132"/>
  <c r="G132"/>
  <c r="J132" s="1"/>
  <c r="K132" s="1"/>
  <c r="I131"/>
  <c r="G131"/>
  <c r="J131" s="1"/>
  <c r="I130"/>
  <c r="G130"/>
  <c r="J130" s="1"/>
  <c r="K130" s="1"/>
  <c r="I126"/>
  <c r="G126"/>
  <c r="J126" s="1"/>
  <c r="I125"/>
  <c r="G125"/>
  <c r="J125" s="1"/>
  <c r="I129"/>
  <c r="G129"/>
  <c r="J129" s="1"/>
  <c r="I127"/>
  <c r="G127"/>
  <c r="J127" s="1"/>
  <c r="I128"/>
  <c r="G128"/>
  <c r="J128" s="1"/>
  <c r="I122"/>
  <c r="G122"/>
  <c r="J122" s="1"/>
  <c r="I124"/>
  <c r="G124"/>
  <c r="J124" s="1"/>
  <c r="I123"/>
  <c r="G123"/>
  <c r="J123" s="1"/>
  <c r="I121"/>
  <c r="G121"/>
  <c r="J121" s="1"/>
  <c r="I118"/>
  <c r="G118"/>
  <c r="J118" s="1"/>
  <c r="I120"/>
  <c r="G120"/>
  <c r="J120" s="1"/>
  <c r="I119"/>
  <c r="G119"/>
  <c r="J119" s="1"/>
  <c r="I117"/>
  <c r="G117"/>
  <c r="J117" s="1"/>
  <c r="I115"/>
  <c r="G115"/>
  <c r="J115" s="1"/>
  <c r="I116"/>
  <c r="G116"/>
  <c r="J116" s="1"/>
  <c r="I113"/>
  <c r="G113"/>
  <c r="J113" s="1"/>
  <c r="I112"/>
  <c r="G112"/>
  <c r="J112" s="1"/>
  <c r="G114"/>
  <c r="J114" s="1"/>
  <c r="I111"/>
  <c r="G111"/>
  <c r="I110"/>
  <c r="G110"/>
  <c r="I108"/>
  <c r="G108"/>
  <c r="I109"/>
  <c r="G109"/>
  <c r="I107"/>
  <c r="G107"/>
  <c r="I106"/>
  <c r="G106"/>
  <c r="I105"/>
  <c r="G105"/>
  <c r="I104"/>
  <c r="G104"/>
  <c r="I103"/>
  <c r="G103"/>
  <c r="I101"/>
  <c r="G101"/>
  <c r="I100"/>
  <c r="G100"/>
  <c r="I102"/>
  <c r="G102"/>
  <c r="I99"/>
  <c r="G99"/>
  <c r="I98"/>
  <c r="G98"/>
  <c r="I96"/>
  <c r="G96"/>
  <c r="I95"/>
  <c r="G95"/>
  <c r="I97"/>
  <c r="G97"/>
  <c r="I94"/>
  <c r="G94"/>
  <c r="I92"/>
  <c r="G92"/>
  <c r="I93"/>
  <c r="G93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3"/>
  <c r="G73"/>
  <c r="I71"/>
  <c r="G71"/>
  <c r="I70"/>
  <c r="G70"/>
  <c r="I74"/>
  <c r="G74"/>
  <c r="I72"/>
  <c r="G72"/>
  <c r="I75"/>
  <c r="G75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59"/>
  <c r="G59"/>
  <c r="I60"/>
  <c r="G60"/>
  <c r="I58"/>
  <c r="G58"/>
  <c r="I56"/>
  <c r="G56"/>
  <c r="I57"/>
  <c r="G57"/>
  <c r="I55"/>
  <c r="G55"/>
  <c r="I53"/>
  <c r="G53"/>
  <c r="I54"/>
  <c r="G54"/>
  <c r="I52"/>
  <c r="G52"/>
  <c r="I51"/>
  <c r="G51"/>
  <c r="I50"/>
  <c r="G50"/>
  <c r="I49"/>
  <c r="G49"/>
  <c r="I48"/>
  <c r="G48"/>
  <c r="I47"/>
  <c r="G47"/>
  <c r="I46"/>
  <c r="G46"/>
  <c r="I45"/>
  <c r="G45"/>
  <c r="I43"/>
  <c r="G43"/>
  <c r="I44"/>
  <c r="G44"/>
  <c r="I42"/>
  <c r="G42"/>
  <c r="I41"/>
  <c r="G41"/>
  <c r="I40"/>
  <c r="G40"/>
  <c r="I39"/>
  <c r="G39"/>
  <c r="I38"/>
  <c r="G38"/>
  <c r="J38" s="1"/>
  <c r="I37"/>
  <c r="G37"/>
  <c r="J37" s="1"/>
  <c r="I35"/>
  <c r="G35"/>
  <c r="J35" s="1"/>
  <c r="I36"/>
  <c r="G36"/>
  <c r="J36" s="1"/>
  <c r="I34"/>
  <c r="G34"/>
  <c r="J34" s="1"/>
  <c r="I33"/>
  <c r="G33"/>
  <c r="J33" s="1"/>
  <c r="I32"/>
  <c r="G32"/>
  <c r="J32" s="1"/>
  <c r="I31"/>
  <c r="G31"/>
  <c r="J31" s="1"/>
  <c r="K31" s="1"/>
  <c r="I30"/>
  <c r="G30"/>
  <c r="J30" s="1"/>
  <c r="I28"/>
  <c r="G28"/>
  <c r="J28" s="1"/>
  <c r="I29"/>
  <c r="G29"/>
  <c r="J29" s="1"/>
  <c r="I25"/>
  <c r="G25"/>
  <c r="J25" s="1"/>
  <c r="I26"/>
  <c r="G26"/>
  <c r="J26" s="1"/>
  <c r="I27"/>
  <c r="G27"/>
  <c r="J27" s="1"/>
  <c r="K27" s="1"/>
  <c r="I23"/>
  <c r="G23"/>
  <c r="J23" s="1"/>
  <c r="I22"/>
  <c r="G22"/>
  <c r="J22" s="1"/>
  <c r="I24"/>
  <c r="G24"/>
  <c r="J24" s="1"/>
  <c r="I21"/>
  <c r="G21"/>
  <c r="J21" s="1"/>
  <c r="I19"/>
  <c r="G19"/>
  <c r="J19" s="1"/>
  <c r="I20"/>
  <c r="G20"/>
  <c r="J20" s="1"/>
  <c r="K20" s="1"/>
  <c r="I17"/>
  <c r="G17"/>
  <c r="J17" s="1"/>
  <c r="I18"/>
  <c r="G18"/>
  <c r="J18" s="1"/>
  <c r="I16"/>
  <c r="G16"/>
  <c r="J16" s="1"/>
  <c r="I14"/>
  <c r="G14"/>
  <c r="J14" s="1"/>
  <c r="I15"/>
  <c r="G15"/>
  <c r="J15" s="1"/>
  <c r="I13"/>
  <c r="G13"/>
  <c r="J13" s="1"/>
  <c r="K13" s="1"/>
  <c r="I11"/>
  <c r="G11"/>
  <c r="J11" s="1"/>
  <c r="I12"/>
  <c r="G12"/>
  <c r="J12" s="1"/>
  <c r="I10"/>
  <c r="G10"/>
  <c r="J10" s="1"/>
  <c r="I9"/>
  <c r="G9"/>
  <c r="J9" s="1"/>
  <c r="I8"/>
  <c r="G8"/>
  <c r="J8" s="1"/>
  <c r="I7"/>
  <c r="G7"/>
  <c r="J7" s="1"/>
  <c r="I6"/>
  <c r="G6"/>
  <c r="J6" s="1"/>
  <c r="I5"/>
  <c r="G5"/>
  <c r="J5" s="1"/>
  <c r="I4"/>
  <c r="G4"/>
  <c r="J4" s="1"/>
  <c r="J39" l="1"/>
  <c r="K37" s="1"/>
  <c r="J40"/>
  <c r="J41"/>
  <c r="J42"/>
  <c r="J44"/>
  <c r="J43"/>
  <c r="J45"/>
  <c r="J46"/>
  <c r="J47"/>
  <c r="J48"/>
  <c r="J49"/>
  <c r="J50"/>
  <c r="J51"/>
  <c r="J52"/>
  <c r="J54"/>
  <c r="J53"/>
  <c r="J55"/>
  <c r="J57"/>
  <c r="J56"/>
  <c r="J58"/>
  <c r="J60"/>
  <c r="J59"/>
  <c r="J61"/>
  <c r="J62"/>
  <c r="J63"/>
  <c r="J64"/>
  <c r="J65"/>
  <c r="J66"/>
  <c r="J67"/>
  <c r="J68"/>
  <c r="J69"/>
  <c r="J75"/>
  <c r="J72"/>
  <c r="J74"/>
  <c r="J70"/>
  <c r="J71"/>
  <c r="J73"/>
  <c r="J76"/>
  <c r="J77"/>
  <c r="J78"/>
  <c r="J79"/>
  <c r="J80"/>
  <c r="J81"/>
  <c r="J82"/>
  <c r="J83"/>
  <c r="J84"/>
  <c r="J85"/>
  <c r="J86"/>
  <c r="J87"/>
  <c r="J88"/>
  <c r="J89"/>
  <c r="J90"/>
  <c r="J91"/>
  <c r="J93"/>
  <c r="J92"/>
  <c r="J94"/>
  <c r="J97"/>
  <c r="J95"/>
  <c r="J96"/>
  <c r="J98"/>
  <c r="J99"/>
  <c r="J102"/>
  <c r="J100"/>
  <c r="J101"/>
  <c r="J103"/>
  <c r="J104"/>
  <c r="J105"/>
  <c r="J106"/>
  <c r="J107"/>
  <c r="J109"/>
  <c r="J108"/>
  <c r="J110"/>
  <c r="J111"/>
  <c r="K143"/>
  <c r="K18"/>
  <c r="K22"/>
  <c r="K147"/>
  <c r="K28"/>
  <c r="K36"/>
  <c r="K41"/>
  <c r="K54"/>
  <c r="K166"/>
  <c r="K159"/>
  <c r="K47"/>
  <c r="K60"/>
  <c r="K65"/>
  <c r="K72"/>
  <c r="K77"/>
  <c r="K83"/>
  <c r="K89"/>
  <c r="K97"/>
  <c r="K100"/>
  <c r="K107"/>
  <c r="K111"/>
  <c r="K115"/>
  <c r="K14"/>
  <c r="K21"/>
  <c r="K25"/>
  <c r="K33"/>
  <c r="K39"/>
  <c r="K45"/>
  <c r="K51"/>
  <c r="K56"/>
  <c r="K63"/>
  <c r="K69"/>
  <c r="K70"/>
  <c r="K73"/>
  <c r="K81"/>
  <c r="K87"/>
  <c r="K92"/>
  <c r="K96"/>
  <c r="K99"/>
  <c r="K108"/>
  <c r="K113"/>
  <c r="K119"/>
  <c r="K118"/>
  <c r="K134"/>
  <c r="K135"/>
  <c r="K139"/>
  <c r="K144"/>
  <c r="K150"/>
  <c r="K154"/>
  <c r="K158"/>
  <c r="K164"/>
  <c r="K163"/>
  <c r="K10"/>
  <c r="K15"/>
  <c r="K16"/>
  <c r="K17"/>
  <c r="K19"/>
  <c r="K24"/>
  <c r="K23"/>
  <c r="K26"/>
  <c r="K29"/>
  <c r="K30"/>
  <c r="K32"/>
  <c r="K34"/>
  <c r="K35"/>
  <c r="K38"/>
  <c r="K40"/>
  <c r="K42"/>
  <c r="K43"/>
  <c r="K46"/>
  <c r="K48"/>
  <c r="K50"/>
  <c r="K52"/>
  <c r="K53"/>
  <c r="K57"/>
  <c r="K58"/>
  <c r="K59"/>
  <c r="K62"/>
  <c r="K64"/>
  <c r="K66"/>
  <c r="K68"/>
  <c r="K75"/>
  <c r="K74"/>
  <c r="K71"/>
  <c r="K76"/>
  <c r="K78"/>
  <c r="K80"/>
  <c r="K82"/>
  <c r="K84"/>
  <c r="K86"/>
  <c r="K88"/>
  <c r="K90"/>
  <c r="K93"/>
  <c r="K94"/>
  <c r="K95"/>
  <c r="K98"/>
  <c r="K106"/>
  <c r="K109"/>
  <c r="K110"/>
  <c r="K114"/>
  <c r="K112"/>
  <c r="K116"/>
  <c r="K117"/>
  <c r="K120"/>
  <c r="K123"/>
  <c r="K124"/>
  <c r="K128"/>
  <c r="K129"/>
  <c r="K126"/>
  <c r="K131"/>
  <c r="K133"/>
  <c r="K136"/>
  <c r="K137"/>
  <c r="K140"/>
  <c r="K141"/>
  <c r="K142"/>
  <c r="K146"/>
  <c r="K148"/>
  <c r="K149"/>
  <c r="K151"/>
  <c r="K155"/>
  <c r="K153"/>
  <c r="K156"/>
  <c r="K162"/>
  <c r="K161"/>
  <c r="K160"/>
  <c r="K165"/>
  <c r="K121"/>
  <c r="K125"/>
  <c r="K127"/>
  <c r="K122"/>
  <c r="K103"/>
  <c r="K105"/>
  <c r="K102"/>
  <c r="K101"/>
  <c r="K104"/>
  <c r="K67"/>
  <c r="K49"/>
  <c r="K5"/>
  <c r="K7"/>
  <c r="K12"/>
  <c r="K11"/>
  <c r="K9"/>
  <c r="K8"/>
  <c r="K4"/>
  <c r="K6"/>
  <c r="K91" l="1"/>
  <c r="K85"/>
  <c r="K79"/>
  <c r="K61"/>
  <c r="K55"/>
  <c r="K44"/>
</calcChain>
</file>

<file path=xl/sharedStrings.xml><?xml version="1.0" encoding="utf-8"?>
<sst xmlns="http://schemas.openxmlformats.org/spreadsheetml/2006/main" count="735" uniqueCount="263">
  <si>
    <t>吴达妮</t>
  </si>
  <si>
    <t>直接入闱资格复审</t>
    <phoneticPr fontId="2" type="noConversion"/>
  </si>
  <si>
    <t>姚明敏</t>
  </si>
  <si>
    <t>榕江县平永镇中心幼儿园</t>
  </si>
  <si>
    <t>14038-幼儿教师</t>
  </si>
  <si>
    <t>龙冬梅</t>
  </si>
  <si>
    <t>榕江县三江水族乡中心幼儿园</t>
  </si>
  <si>
    <t>14039-幼儿教师</t>
  </si>
  <si>
    <t>14026-从事临床工作</t>
  </si>
  <si>
    <t>顾欣欣</t>
  </si>
  <si>
    <t>杨爱兴</t>
  </si>
  <si>
    <t>榕江县兴华水族乡中心幼儿园</t>
  </si>
  <si>
    <t>14043-幼儿教师</t>
  </si>
  <si>
    <t>潘小嫽</t>
  </si>
  <si>
    <t>石本钰</t>
  </si>
  <si>
    <t>徐冉</t>
  </si>
  <si>
    <t>龙晓英</t>
  </si>
  <si>
    <t>刘咏沁</t>
  </si>
  <si>
    <t>温凯</t>
  </si>
  <si>
    <t>榕江县水尾水族乡中心幼儿园</t>
  </si>
  <si>
    <t>14044-幼儿教师</t>
  </si>
  <si>
    <t>陆玉红</t>
  </si>
  <si>
    <t>王艳琼</t>
  </si>
  <si>
    <t>杨情</t>
  </si>
  <si>
    <t>王西希</t>
  </si>
  <si>
    <t>王明叶</t>
  </si>
  <si>
    <t>榕江县仁里水族乡中心幼儿园</t>
  </si>
  <si>
    <t>14045-幼儿教师</t>
  </si>
  <si>
    <t>龙秋萍</t>
  </si>
  <si>
    <t>潘仁英</t>
  </si>
  <si>
    <t>吴家月</t>
  </si>
  <si>
    <t>文子涵</t>
  </si>
  <si>
    <t>杨通美</t>
  </si>
  <si>
    <t>广勋敬</t>
  </si>
  <si>
    <t>李田玲</t>
  </si>
  <si>
    <t>周群香</t>
  </si>
  <si>
    <t>李怀莉</t>
  </si>
  <si>
    <t>吴学娜</t>
  </si>
  <si>
    <t>杨晓洁</t>
  </si>
  <si>
    <t>14040-幼儿教师</t>
  </si>
  <si>
    <t>杨彩丽</t>
  </si>
  <si>
    <t>榕江县平江镇中心幼儿园</t>
  </si>
  <si>
    <t>14041-幼儿教师</t>
  </si>
  <si>
    <t>杨习院</t>
  </si>
  <si>
    <t>孔德江</t>
  </si>
  <si>
    <t>游富连</t>
  </si>
  <si>
    <t>榕江县八开镇中心幼儿园</t>
  </si>
  <si>
    <t>14042-幼儿教师</t>
  </si>
  <si>
    <t>潘向琴</t>
  </si>
  <si>
    <t>赵雪瑞</t>
  </si>
  <si>
    <t>曾晓佩</t>
  </si>
  <si>
    <t>石江秀</t>
  </si>
  <si>
    <t>张承秀</t>
  </si>
  <si>
    <t>14031-幼儿教师</t>
  </si>
  <si>
    <t>欧林菊</t>
  </si>
  <si>
    <t>蒋天凤</t>
  </si>
  <si>
    <t>殷利媛</t>
  </si>
  <si>
    <t>陈燕子</t>
  </si>
  <si>
    <t>顾晶晶</t>
  </si>
  <si>
    <t>雷晓芳</t>
  </si>
  <si>
    <t>榕江县忠诚镇中心幼儿园</t>
  </si>
  <si>
    <t>14032-幼儿教师</t>
  </si>
  <si>
    <t>刘文秀</t>
  </si>
  <si>
    <t>邓静</t>
  </si>
  <si>
    <t>胡靖</t>
  </si>
  <si>
    <t>吴连分</t>
  </si>
  <si>
    <t>周光徐</t>
  </si>
  <si>
    <t>李帝琴</t>
  </si>
  <si>
    <t>榕江县崇义乡中心幼儿园</t>
  </si>
  <si>
    <t>14033-幼儿教师</t>
  </si>
  <si>
    <t>秦梅</t>
  </si>
  <si>
    <t>肖敏</t>
  </si>
  <si>
    <t>杨芳琴</t>
  </si>
  <si>
    <t>吴再引</t>
  </si>
  <si>
    <t>张磊</t>
  </si>
  <si>
    <t>冷绪红</t>
  </si>
  <si>
    <t>榕江县朗洞镇中心幼儿园</t>
  </si>
  <si>
    <t>14034-幼儿教师</t>
  </si>
  <si>
    <t>粟楠</t>
  </si>
  <si>
    <t>龙名女</t>
  </si>
  <si>
    <t>秦娴</t>
  </si>
  <si>
    <t>14035-幼儿教师</t>
  </si>
  <si>
    <t>徐业丽</t>
  </si>
  <si>
    <t>陆勋依</t>
  </si>
  <si>
    <t>张台秀</t>
  </si>
  <si>
    <t>姚秀兰</t>
  </si>
  <si>
    <t>杨富晴</t>
  </si>
  <si>
    <t>榕江县平阳乡中心幼儿园</t>
  </si>
  <si>
    <t>14036-幼儿教师</t>
  </si>
  <si>
    <t>刘正美</t>
  </si>
  <si>
    <t>熊桃</t>
  </si>
  <si>
    <t>榕江县乐里镇中心幼儿园</t>
  </si>
  <si>
    <t>14037-幼儿教师</t>
  </si>
  <si>
    <t>吴小露</t>
  </si>
  <si>
    <t>曾娜</t>
  </si>
  <si>
    <t>龙宗巧</t>
  </si>
  <si>
    <t>榕江县定威水族乡卫生院</t>
  </si>
  <si>
    <t>14025-从事网络管理服务工作</t>
  </si>
  <si>
    <t>杨义伟</t>
  </si>
  <si>
    <t>吴东志</t>
  </si>
  <si>
    <t>丁红武</t>
  </si>
  <si>
    <t>邢昌英</t>
  </si>
  <si>
    <t>榕江朗洞镇中心卫生院</t>
  </si>
  <si>
    <t>14027-从事网络管理服务工作</t>
  </si>
  <si>
    <t>李长城</t>
  </si>
  <si>
    <t>姚茂球</t>
  </si>
  <si>
    <t>祝会军</t>
  </si>
  <si>
    <t>14028-从事临床工作</t>
  </si>
  <si>
    <t>杨桂花</t>
  </si>
  <si>
    <t>张秀瑛</t>
  </si>
  <si>
    <t>榕江县计划乡卫生院</t>
  </si>
  <si>
    <t>14029-从事临床工作</t>
  </si>
  <si>
    <t>吴帮香</t>
  </si>
  <si>
    <t>潘娩英</t>
  </si>
  <si>
    <t>榕江县示范幼儿园</t>
  </si>
  <si>
    <t>14030-幼儿教师</t>
  </si>
  <si>
    <t>唐荣灿</t>
  </si>
  <si>
    <t>唐玲玲</t>
  </si>
  <si>
    <t>杨江美</t>
  </si>
  <si>
    <t>龙红英</t>
  </si>
  <si>
    <t>榕江县水尾水族乡卫生院</t>
  </si>
  <si>
    <t>14023-从事临床工作</t>
  </si>
  <si>
    <t>杨万成</t>
  </si>
  <si>
    <t>潘长乐</t>
  </si>
  <si>
    <t>万华丹</t>
  </si>
  <si>
    <t>14024-从事临床工作</t>
  </si>
  <si>
    <t>龙兴秀</t>
  </si>
  <si>
    <t>梁春叶</t>
  </si>
  <si>
    <t>榕江县塔石瑶族水族乡卫生院</t>
  </si>
  <si>
    <t>14018-从事网络管理服务工作</t>
  </si>
  <si>
    <t>郑显东</t>
  </si>
  <si>
    <t>李明伟</t>
  </si>
  <si>
    <t>14009-从事网络管理服务工作</t>
  </si>
  <si>
    <t>郑晶晶</t>
  </si>
  <si>
    <t>14019-从事临床工作</t>
  </si>
  <si>
    <t>张晓艳</t>
  </si>
  <si>
    <t>李兴敏</t>
  </si>
  <si>
    <t>榕江县仁里水族乡卫生院</t>
  </si>
  <si>
    <t>14020-从事临床工作</t>
  </si>
  <si>
    <t>石昌荣</t>
  </si>
  <si>
    <t>樊红梅</t>
  </si>
  <si>
    <t>榕江县平阳乡卫生院</t>
  </si>
  <si>
    <t>14021-从事网络管理服务工作</t>
  </si>
  <si>
    <t>陆龙斌</t>
  </si>
  <si>
    <t>潘隆魁</t>
  </si>
  <si>
    <t>张先泚</t>
  </si>
  <si>
    <t>榕江县两汪乡卫生院</t>
  </si>
  <si>
    <t>14022-从事临床工作</t>
  </si>
  <si>
    <t>李海燕</t>
  </si>
  <si>
    <t>杨秀乾</t>
  </si>
  <si>
    <t>14012-从事临床工作</t>
  </si>
  <si>
    <t>杨丽英</t>
  </si>
  <si>
    <t>14013-从事临床工作</t>
  </si>
  <si>
    <t>欧笔仙</t>
  </si>
  <si>
    <t>杨菲琳</t>
  </si>
  <si>
    <t>孔垂俄</t>
  </si>
  <si>
    <t>榕江县平江镇卫生院</t>
  </si>
  <si>
    <t>14014-从事临床工作</t>
  </si>
  <si>
    <t>杨菊芝</t>
  </si>
  <si>
    <t>孙龙兴</t>
  </si>
  <si>
    <t>14015-从事临床工作</t>
  </si>
  <si>
    <t>石蒋菊</t>
  </si>
  <si>
    <t>杨丽萍</t>
  </si>
  <si>
    <t>榕江县崇义乡卫生院</t>
  </si>
  <si>
    <t>14016-从事临床工作</t>
  </si>
  <si>
    <t>吴玉姐</t>
  </si>
  <si>
    <t>杨俊美</t>
  </si>
  <si>
    <t>14017-从事临床工作</t>
  </si>
  <si>
    <t>甄学梅</t>
  </si>
  <si>
    <t>李付江</t>
  </si>
  <si>
    <t>梅启学</t>
  </si>
  <si>
    <t>14008-从事临床工作</t>
  </si>
  <si>
    <t>周长芩</t>
  </si>
  <si>
    <t>王水红</t>
  </si>
  <si>
    <t>杨胜义</t>
  </si>
  <si>
    <t>龙盛姐</t>
  </si>
  <si>
    <t>14002-从事医疗机械管理维护相关工作</t>
  </si>
  <si>
    <t>黄孝飞</t>
  </si>
  <si>
    <t>石红勇</t>
  </si>
  <si>
    <t>14010-从事临床工作</t>
  </si>
  <si>
    <t>陈翼</t>
  </si>
  <si>
    <t>龙见花</t>
  </si>
  <si>
    <t>罗丹</t>
  </si>
  <si>
    <t>榕江县乐里镇中心乡卫生院</t>
  </si>
  <si>
    <t>14011-从事网络管理服务工作</t>
  </si>
  <si>
    <t>王戡</t>
  </si>
  <si>
    <t>吴精明</t>
  </si>
  <si>
    <t>榕江县妇幼保健计划生育服务中心</t>
  </si>
  <si>
    <t>14004-从事妇幼保健计划生育服务管理工作</t>
  </si>
  <si>
    <t>杨晓玲</t>
  </si>
  <si>
    <t>龙日焰</t>
  </si>
  <si>
    <t>14005-从事网络管理服务工作</t>
  </si>
  <si>
    <t>伍丽平</t>
  </si>
  <si>
    <t>宋会星</t>
  </si>
  <si>
    <t>石逢</t>
  </si>
  <si>
    <t>榕江县寨蒿镇中心卫生院</t>
  </si>
  <si>
    <t>14006-从事网络管理服务工作</t>
  </si>
  <si>
    <t>龙赛</t>
  </si>
  <si>
    <t>胡青</t>
  </si>
  <si>
    <t>王荣良</t>
  </si>
  <si>
    <t>14007-从事临床工作</t>
  </si>
  <si>
    <t>龙威菊</t>
  </si>
  <si>
    <t>石惠</t>
  </si>
  <si>
    <t>榕江县中医院</t>
  </si>
  <si>
    <t>吴海花</t>
  </si>
  <si>
    <t>杨光慧</t>
  </si>
  <si>
    <t>榕江县古州镇中心卫生院</t>
  </si>
  <si>
    <t>榕江县人口和计划生育信息中心</t>
  </si>
  <si>
    <t>14001-从事医疗机械管理维护相关工作</t>
  </si>
  <si>
    <t>杨润琛</t>
  </si>
  <si>
    <t>向如林</t>
  </si>
  <si>
    <t>吴才行</t>
  </si>
  <si>
    <t>蒙敏</t>
  </si>
  <si>
    <t>包进</t>
  </si>
  <si>
    <t>姚茂耿</t>
  </si>
  <si>
    <t>14003-从事临床工作</t>
  </si>
  <si>
    <t>郭娟</t>
  </si>
  <si>
    <t>潘陈璐</t>
  </si>
  <si>
    <t>万丽薇</t>
  </si>
  <si>
    <t>报名单位</t>
  </si>
  <si>
    <t>报考岗位及代码</t>
  </si>
  <si>
    <t>姓名</t>
  </si>
  <si>
    <t>性别</t>
  </si>
  <si>
    <t>男</t>
  </si>
  <si>
    <t>女</t>
  </si>
  <si>
    <t>李燕</t>
  </si>
  <si>
    <t>榕江县人民医院</t>
  </si>
  <si>
    <t>杨艳</t>
  </si>
  <si>
    <t>杨雪</t>
  </si>
  <si>
    <t>刘娟</t>
  </si>
  <si>
    <t>杨彪</t>
  </si>
  <si>
    <t>李芳</t>
  </si>
  <si>
    <t>杨倩</t>
  </si>
  <si>
    <t>黄娟娟</t>
  </si>
  <si>
    <t>吴正艳</t>
  </si>
  <si>
    <t>杨丽</t>
  </si>
  <si>
    <t>王慧</t>
  </si>
  <si>
    <t>杨琴</t>
  </si>
  <si>
    <t>杨燕子</t>
  </si>
  <si>
    <t>周勇</t>
  </si>
  <si>
    <t>榕江县三江水族乡卫生院</t>
  </si>
  <si>
    <t>周丹</t>
  </si>
  <si>
    <t>吴春花</t>
  </si>
  <si>
    <t>榕江县八开镇中心卫生院</t>
  </si>
  <si>
    <t>张青青</t>
  </si>
  <si>
    <t>赵丽</t>
  </si>
  <si>
    <t>吴玉平</t>
  </si>
  <si>
    <t>榕江县平永镇中心卫生院</t>
  </si>
  <si>
    <t>备注</t>
    <phoneticPr fontId="5" type="noConversion"/>
  </si>
  <si>
    <t>面试准考证</t>
    <phoneticPr fontId="5" type="noConversion"/>
  </si>
  <si>
    <t>面试面绩</t>
    <phoneticPr fontId="5" type="noConversion"/>
  </si>
  <si>
    <t>缺考</t>
    <phoneticPr fontId="5" type="noConversion"/>
  </si>
  <si>
    <t>笔试成绩</t>
    <phoneticPr fontId="3" type="noConversion"/>
  </si>
  <si>
    <r>
      <t>笔试成绩占总成绩的5</t>
    </r>
    <r>
      <rPr>
        <sz val="11"/>
        <color indexed="8"/>
        <rFont val="宋体"/>
        <family val="3"/>
        <charset val="134"/>
      </rPr>
      <t>0%</t>
    </r>
    <phoneticPr fontId="5" type="noConversion"/>
  </si>
  <si>
    <t>面试面绩</t>
    <phoneticPr fontId="5" type="noConversion"/>
  </si>
  <si>
    <t>总成绩</t>
    <phoneticPr fontId="5" type="noConversion"/>
  </si>
  <si>
    <r>
      <rPr>
        <sz val="11"/>
        <color rgb="FF000000"/>
        <rFont val="宋体"/>
        <family val="3"/>
        <charset val="134"/>
      </rPr>
      <t>面试成绩占总成绩的</t>
    </r>
    <r>
      <rPr>
        <sz val="11"/>
        <color rgb="FF000000"/>
        <rFont val="Calibri"/>
        <family val="2"/>
      </rPr>
      <t>50%</t>
    </r>
    <r>
      <rPr>
        <sz val="11"/>
        <color rgb="FF000000"/>
        <rFont val="宋体"/>
        <family val="3"/>
        <charset val="134"/>
      </rPr>
      <t>（直接入围面试占总成绩</t>
    </r>
    <r>
      <rPr>
        <sz val="11"/>
        <color rgb="FF000000"/>
        <rFont val="Calibri"/>
        <family val="2"/>
      </rPr>
      <t>100%</t>
    </r>
    <r>
      <rPr>
        <sz val="11"/>
        <color rgb="FF000000"/>
        <rFont val="宋体"/>
        <family val="3"/>
        <charset val="134"/>
      </rPr>
      <t>）</t>
    </r>
    <phoneticPr fontId="5" type="noConversion"/>
  </si>
  <si>
    <t>名次</t>
    <phoneticPr fontId="5" type="noConversion"/>
  </si>
  <si>
    <t>入围体检</t>
    <phoneticPr fontId="5" type="noConversion"/>
  </si>
  <si>
    <t>重新面试成绩</t>
    <phoneticPr fontId="5" type="noConversion"/>
  </si>
  <si>
    <t>重新面试成绩排名</t>
    <phoneticPr fontId="5" type="noConversion"/>
  </si>
  <si>
    <t>体检时间</t>
    <phoneticPr fontId="5" type="noConversion"/>
  </si>
  <si>
    <r>
      <rPr>
        <sz val="14"/>
        <color indexed="8"/>
        <rFont val="宋体"/>
        <family val="3"/>
        <charset val="134"/>
      </rPr>
      <t>榕江县</t>
    </r>
    <r>
      <rPr>
        <sz val="14"/>
        <color indexed="8"/>
        <rFont val="Calibri"/>
        <family val="2"/>
      </rPr>
      <t>2017</t>
    </r>
    <r>
      <rPr>
        <sz val="14"/>
        <color indexed="8"/>
        <rFont val="宋体"/>
        <family val="3"/>
        <charset val="134"/>
      </rPr>
      <t>年下半年公开招聘事业单位工作人员入围体检人员名单公示</t>
    </r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</si>
</sst>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);[Red]\(0\)"/>
  </numFmts>
  <fonts count="9">
    <font>
      <sz val="11"/>
      <color rgb="FF000000"/>
      <name val="Calibri"/>
      <family val="2"/>
    </font>
    <font>
      <sz val="11"/>
      <color indexed="8"/>
      <name val="宋体"/>
      <charset val="134"/>
    </font>
    <font>
      <sz val="9"/>
      <name val="Calibri"/>
      <family val="2"/>
    </font>
    <font>
      <sz val="9"/>
      <name val="宋体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Calibri"/>
      <family val="2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vertical="center" wrapText="1"/>
    </xf>
    <xf numFmtId="176" fontId="0" fillId="0" borderId="1" xfId="0" applyNumberFormat="1" applyBorder="1"/>
    <xf numFmtId="176" fontId="0" fillId="0" borderId="1" xfId="0" applyNumberFormat="1" applyBorder="1" applyAlignment="1">
      <alignment vertical="center"/>
    </xf>
    <xf numFmtId="177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0" fillId="0" borderId="1" xfId="0" applyNumberFormat="1" applyBorder="1"/>
    <xf numFmtId="178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31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6"/>
  <sheetViews>
    <sheetView tabSelected="1" zoomScaleNormal="100" workbookViewId="0">
      <pane xSplit="1" ySplit="3" topLeftCell="B4" activePane="bottomRight" state="frozen"/>
      <selection activeCell="B1" sqref="B1"/>
      <selection pane="topRight" activeCell="C1" sqref="C1"/>
      <selection pane="bottomLeft" activeCell="B4" sqref="B4"/>
      <selection pane="bottomRight" sqref="A1:O1"/>
    </sheetView>
  </sheetViews>
  <sheetFormatPr defaultRowHeight="15"/>
  <cols>
    <col min="1" max="1" width="12.7109375" style="6" customWidth="1"/>
    <col min="2" max="2" width="32.140625" customWidth="1"/>
    <col min="3" max="3" width="18.28515625" customWidth="1"/>
    <col min="4" max="4" width="7.5703125" customWidth="1"/>
    <col min="5" max="5" width="3.42578125" customWidth="1"/>
    <col min="6" max="7" width="7.28515625" customWidth="1"/>
    <col min="8" max="8" width="6.140625" customWidth="1"/>
    <col min="9" max="9" width="7" customWidth="1"/>
    <col min="10" max="10" width="6.140625" customWidth="1"/>
    <col min="11" max="11" width="4" customWidth="1"/>
    <col min="12" max="12" width="8.85546875" customWidth="1"/>
    <col min="13" max="13" width="7.42578125" customWidth="1"/>
    <col min="14" max="14" width="9.85546875" customWidth="1"/>
    <col min="15" max="15" width="17.5703125" customWidth="1"/>
  </cols>
  <sheetData>
    <row r="1" spans="1:15" ht="21" customHeight="1">
      <c r="A1" s="23" t="s">
        <v>262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.75" customHeight="1">
      <c r="A2" s="19" t="s">
        <v>249</v>
      </c>
      <c r="B2" s="17" t="s">
        <v>219</v>
      </c>
      <c r="C2" s="17" t="s">
        <v>220</v>
      </c>
      <c r="D2" s="17" t="s">
        <v>221</v>
      </c>
      <c r="E2" s="17" t="s">
        <v>222</v>
      </c>
      <c r="F2" s="21" t="s">
        <v>252</v>
      </c>
      <c r="G2" s="22"/>
      <c r="H2" s="28" t="s">
        <v>254</v>
      </c>
      <c r="I2" s="28"/>
      <c r="J2" s="26" t="s">
        <v>255</v>
      </c>
      <c r="K2" s="28" t="s">
        <v>257</v>
      </c>
      <c r="L2" s="26" t="s">
        <v>259</v>
      </c>
      <c r="M2" s="26" t="s">
        <v>260</v>
      </c>
      <c r="N2" s="28" t="s">
        <v>248</v>
      </c>
      <c r="O2" s="24" t="s">
        <v>261</v>
      </c>
    </row>
    <row r="3" spans="1:15" ht="43.5" customHeight="1">
      <c r="A3" s="20"/>
      <c r="B3" s="18"/>
      <c r="C3" s="18"/>
      <c r="D3" s="18"/>
      <c r="E3" s="18"/>
      <c r="F3" s="7" t="s">
        <v>252</v>
      </c>
      <c r="G3" s="7" t="s">
        <v>253</v>
      </c>
      <c r="H3" s="5" t="s">
        <v>250</v>
      </c>
      <c r="I3" s="4" t="s">
        <v>256</v>
      </c>
      <c r="J3" s="18"/>
      <c r="K3" s="29"/>
      <c r="L3" s="27"/>
      <c r="M3" s="27"/>
      <c r="N3" s="29"/>
      <c r="O3" s="25"/>
    </row>
    <row r="4" spans="1:15" ht="17.45" customHeight="1">
      <c r="A4" s="11">
        <v>201702001</v>
      </c>
      <c r="B4" s="3" t="s">
        <v>207</v>
      </c>
      <c r="C4" s="11" t="s">
        <v>208</v>
      </c>
      <c r="D4" s="11" t="s">
        <v>209</v>
      </c>
      <c r="E4" s="11" t="s">
        <v>223</v>
      </c>
      <c r="F4" s="1">
        <v>84.5</v>
      </c>
      <c r="G4" s="8">
        <f t="shared" ref="G4:G35" si="0">F4*0.5</f>
        <v>42.25</v>
      </c>
      <c r="H4" s="1">
        <v>81.5</v>
      </c>
      <c r="I4" s="9">
        <f t="shared" ref="I4:I35" si="1">H4*0.5</f>
        <v>40.75</v>
      </c>
      <c r="J4" s="10">
        <f t="shared" ref="J4:J35" si="2">G4+I4</f>
        <v>83</v>
      </c>
      <c r="K4" s="13">
        <f>RANK(J4,$J$4:$J$6)</f>
        <v>1</v>
      </c>
      <c r="L4" s="13"/>
      <c r="M4" s="13"/>
      <c r="N4" s="2" t="s">
        <v>258</v>
      </c>
      <c r="O4" s="16">
        <v>43113</v>
      </c>
    </row>
    <row r="5" spans="1:15" ht="17.45" customHeight="1">
      <c r="A5" s="11">
        <v>201702002</v>
      </c>
      <c r="B5" s="3" t="s">
        <v>207</v>
      </c>
      <c r="C5" s="11" t="s">
        <v>208</v>
      </c>
      <c r="D5" s="11" t="s">
        <v>211</v>
      </c>
      <c r="E5" s="11" t="s">
        <v>223</v>
      </c>
      <c r="F5" s="1">
        <v>84.5</v>
      </c>
      <c r="G5" s="8">
        <f t="shared" si="0"/>
        <v>42.25</v>
      </c>
      <c r="H5" s="1">
        <v>79.67</v>
      </c>
      <c r="I5" s="9">
        <f t="shared" si="1"/>
        <v>39.840000000000003</v>
      </c>
      <c r="J5" s="10">
        <f t="shared" si="2"/>
        <v>82.09</v>
      </c>
      <c r="K5" s="13">
        <f>RANK(J5,$J$4:$J$6)</f>
        <v>2</v>
      </c>
      <c r="L5" s="13"/>
      <c r="M5" s="13"/>
      <c r="N5" s="1"/>
      <c r="O5" s="1"/>
    </row>
    <row r="6" spans="1:15" ht="17.45" customHeight="1">
      <c r="A6" s="11">
        <v>201702003</v>
      </c>
      <c r="B6" s="3" t="s">
        <v>207</v>
      </c>
      <c r="C6" s="11" t="s">
        <v>208</v>
      </c>
      <c r="D6" s="11" t="s">
        <v>210</v>
      </c>
      <c r="E6" s="11" t="s">
        <v>223</v>
      </c>
      <c r="F6" s="1">
        <v>83.4</v>
      </c>
      <c r="G6" s="8">
        <f t="shared" si="0"/>
        <v>41.7</v>
      </c>
      <c r="H6" s="1">
        <v>79.33</v>
      </c>
      <c r="I6" s="9">
        <f t="shared" si="1"/>
        <v>39.67</v>
      </c>
      <c r="J6" s="10">
        <f t="shared" si="2"/>
        <v>81.37</v>
      </c>
      <c r="K6" s="13">
        <f>RANK(J6,$J$4:$J$6)</f>
        <v>3</v>
      </c>
      <c r="L6" s="13"/>
      <c r="M6" s="13"/>
      <c r="N6" s="1"/>
      <c r="O6" s="1"/>
    </row>
    <row r="7" spans="1:15" ht="17.45" customHeight="1">
      <c r="A7" s="11">
        <v>201702004</v>
      </c>
      <c r="B7" s="3" t="s">
        <v>226</v>
      </c>
      <c r="C7" s="11" t="s">
        <v>176</v>
      </c>
      <c r="D7" s="11" t="s">
        <v>214</v>
      </c>
      <c r="E7" s="11" t="s">
        <v>223</v>
      </c>
      <c r="F7" s="1">
        <v>88.44</v>
      </c>
      <c r="G7" s="8">
        <f t="shared" si="0"/>
        <v>44.22</v>
      </c>
      <c r="H7" s="1">
        <v>85.5</v>
      </c>
      <c r="I7" s="9">
        <f t="shared" si="1"/>
        <v>42.75</v>
      </c>
      <c r="J7" s="10">
        <f t="shared" si="2"/>
        <v>86.97</v>
      </c>
      <c r="K7" s="13">
        <f>RANK(J7,$J$7:$J$9)</f>
        <v>1</v>
      </c>
      <c r="L7" s="13"/>
      <c r="M7" s="13"/>
      <c r="N7" s="2" t="s">
        <v>258</v>
      </c>
      <c r="O7" s="16">
        <v>43113</v>
      </c>
    </row>
    <row r="8" spans="1:15" ht="17.45" customHeight="1">
      <c r="A8" s="11">
        <v>201702005</v>
      </c>
      <c r="B8" s="3" t="s">
        <v>226</v>
      </c>
      <c r="C8" s="11" t="s">
        <v>176</v>
      </c>
      <c r="D8" s="11" t="s">
        <v>213</v>
      </c>
      <c r="E8" s="11" t="s">
        <v>223</v>
      </c>
      <c r="F8" s="1">
        <v>88.18</v>
      </c>
      <c r="G8" s="8">
        <f t="shared" si="0"/>
        <v>44.09</v>
      </c>
      <c r="H8" s="1">
        <v>78</v>
      </c>
      <c r="I8" s="9">
        <f t="shared" si="1"/>
        <v>39</v>
      </c>
      <c r="J8" s="10">
        <f t="shared" si="2"/>
        <v>83.09</v>
      </c>
      <c r="K8" s="13">
        <f>RANK(J8,$J$7:$J$9)</f>
        <v>2</v>
      </c>
      <c r="L8" s="13"/>
      <c r="M8" s="13"/>
      <c r="N8" s="1"/>
      <c r="O8" s="1"/>
    </row>
    <row r="9" spans="1:15" ht="17.45" customHeight="1">
      <c r="A9" s="11">
        <v>201702006</v>
      </c>
      <c r="B9" s="3" t="s">
        <v>226</v>
      </c>
      <c r="C9" s="11" t="s">
        <v>176</v>
      </c>
      <c r="D9" s="11" t="s">
        <v>212</v>
      </c>
      <c r="E9" s="11" t="s">
        <v>223</v>
      </c>
      <c r="F9" s="1">
        <v>83.78</v>
      </c>
      <c r="G9" s="8">
        <f t="shared" si="0"/>
        <v>41.89</v>
      </c>
      <c r="H9" s="1">
        <v>81.5</v>
      </c>
      <c r="I9" s="9">
        <f t="shared" si="1"/>
        <v>40.75</v>
      </c>
      <c r="J9" s="10">
        <f t="shared" si="2"/>
        <v>82.64</v>
      </c>
      <c r="K9" s="13">
        <f>RANK(J9,$J$7:$J$9)</f>
        <v>3</v>
      </c>
      <c r="L9" s="13"/>
      <c r="M9" s="13"/>
      <c r="N9" s="1"/>
      <c r="O9" s="1"/>
    </row>
    <row r="10" spans="1:15" ht="17.45" customHeight="1">
      <c r="A10" s="11">
        <v>201702007</v>
      </c>
      <c r="B10" s="3" t="s">
        <v>195</v>
      </c>
      <c r="C10" s="11" t="s">
        <v>196</v>
      </c>
      <c r="D10" s="11" t="s">
        <v>197</v>
      </c>
      <c r="E10" s="11" t="s">
        <v>223</v>
      </c>
      <c r="F10" s="1">
        <v>79.92</v>
      </c>
      <c r="G10" s="8">
        <f t="shared" si="0"/>
        <v>39.96</v>
      </c>
      <c r="H10" s="1">
        <v>84.33</v>
      </c>
      <c r="I10" s="9">
        <f t="shared" si="1"/>
        <v>42.17</v>
      </c>
      <c r="J10" s="10">
        <f t="shared" si="2"/>
        <v>82.13</v>
      </c>
      <c r="K10" s="13">
        <f>RANK(J10,$J$10:$J$12)</f>
        <v>1</v>
      </c>
      <c r="L10" s="13"/>
      <c r="M10" s="13"/>
      <c r="N10" s="2" t="s">
        <v>258</v>
      </c>
      <c r="O10" s="16">
        <v>43113</v>
      </c>
    </row>
    <row r="11" spans="1:15" ht="17.45" customHeight="1">
      <c r="A11" s="11">
        <v>201702009</v>
      </c>
      <c r="B11" s="3" t="s">
        <v>195</v>
      </c>
      <c r="C11" s="11" t="s">
        <v>196</v>
      </c>
      <c r="D11" s="11" t="s">
        <v>198</v>
      </c>
      <c r="E11" s="11" t="s">
        <v>223</v>
      </c>
      <c r="F11" s="1">
        <v>74.900000000000006</v>
      </c>
      <c r="G11" s="8">
        <f t="shared" si="0"/>
        <v>37.450000000000003</v>
      </c>
      <c r="H11" s="1">
        <v>81.33</v>
      </c>
      <c r="I11" s="9">
        <f t="shared" si="1"/>
        <v>40.67</v>
      </c>
      <c r="J11" s="10">
        <f t="shared" si="2"/>
        <v>78.12</v>
      </c>
      <c r="K11" s="13">
        <f>RANK(J11,$J$10:$J$12)</f>
        <v>2</v>
      </c>
      <c r="L11" s="13"/>
      <c r="M11" s="13"/>
      <c r="N11" s="1"/>
      <c r="O11" s="1"/>
    </row>
    <row r="12" spans="1:15" ht="17.45" customHeight="1">
      <c r="A12" s="11">
        <v>201702008</v>
      </c>
      <c r="B12" s="3" t="s">
        <v>195</v>
      </c>
      <c r="C12" s="11" t="s">
        <v>196</v>
      </c>
      <c r="D12" s="11" t="s">
        <v>199</v>
      </c>
      <c r="E12" s="11" t="s">
        <v>223</v>
      </c>
      <c r="F12" s="1">
        <v>76.66</v>
      </c>
      <c r="G12" s="8">
        <f t="shared" si="0"/>
        <v>38.33</v>
      </c>
      <c r="H12" s="1">
        <v>78</v>
      </c>
      <c r="I12" s="9">
        <f t="shared" si="1"/>
        <v>39</v>
      </c>
      <c r="J12" s="10">
        <f t="shared" si="2"/>
        <v>77.33</v>
      </c>
      <c r="K12" s="13">
        <f>RANK(J12,$J$10:$J$12)</f>
        <v>3</v>
      </c>
      <c r="L12" s="13"/>
      <c r="M12" s="13"/>
      <c r="N12" s="1"/>
      <c r="O12" s="1"/>
    </row>
    <row r="13" spans="1:15" ht="17.45" customHeight="1">
      <c r="A13" s="11">
        <v>201702010</v>
      </c>
      <c r="B13" s="3" t="s">
        <v>187</v>
      </c>
      <c r="C13" s="11" t="s">
        <v>188</v>
      </c>
      <c r="D13" s="11" t="s">
        <v>190</v>
      </c>
      <c r="E13" s="11" t="s">
        <v>223</v>
      </c>
      <c r="F13" s="1">
        <v>81.84</v>
      </c>
      <c r="G13" s="8">
        <f t="shared" si="0"/>
        <v>40.92</v>
      </c>
      <c r="H13" s="1">
        <v>81.67</v>
      </c>
      <c r="I13" s="9">
        <f t="shared" si="1"/>
        <v>40.840000000000003</v>
      </c>
      <c r="J13" s="10">
        <f t="shared" si="2"/>
        <v>81.760000000000005</v>
      </c>
      <c r="K13" s="13">
        <f>RANK(J13,$J$13:$J$15)</f>
        <v>1</v>
      </c>
      <c r="L13" s="13"/>
      <c r="M13" s="13"/>
      <c r="N13" s="2" t="s">
        <v>258</v>
      </c>
      <c r="O13" s="16">
        <v>43113</v>
      </c>
    </row>
    <row r="14" spans="1:15" ht="17.45" customHeight="1">
      <c r="A14" s="11">
        <v>201702012</v>
      </c>
      <c r="B14" s="3" t="s">
        <v>187</v>
      </c>
      <c r="C14" s="11" t="s">
        <v>188</v>
      </c>
      <c r="D14" s="11" t="s">
        <v>189</v>
      </c>
      <c r="E14" s="11" t="s">
        <v>224</v>
      </c>
      <c r="F14" s="1">
        <v>79.84</v>
      </c>
      <c r="G14" s="8">
        <f t="shared" si="0"/>
        <v>39.92</v>
      </c>
      <c r="H14" s="1">
        <v>82.33</v>
      </c>
      <c r="I14" s="9">
        <f t="shared" si="1"/>
        <v>41.17</v>
      </c>
      <c r="J14" s="10">
        <f t="shared" si="2"/>
        <v>81.09</v>
      </c>
      <c r="K14" s="13">
        <f>RANK(J14,$J$13:$J$15)</f>
        <v>2</v>
      </c>
      <c r="L14" s="13"/>
      <c r="M14" s="13"/>
      <c r="N14" s="1"/>
      <c r="O14" s="1"/>
    </row>
    <row r="15" spans="1:15" ht="17.45" customHeight="1">
      <c r="A15" s="11">
        <v>201702011</v>
      </c>
      <c r="B15" s="3" t="s">
        <v>187</v>
      </c>
      <c r="C15" s="11" t="s">
        <v>188</v>
      </c>
      <c r="D15" s="11" t="s">
        <v>239</v>
      </c>
      <c r="E15" s="11" t="s">
        <v>223</v>
      </c>
      <c r="F15" s="1">
        <v>80.86</v>
      </c>
      <c r="G15" s="8">
        <f t="shared" si="0"/>
        <v>40.43</v>
      </c>
      <c r="H15" s="1">
        <v>71.33</v>
      </c>
      <c r="I15" s="9">
        <f t="shared" si="1"/>
        <v>35.67</v>
      </c>
      <c r="J15" s="10">
        <f t="shared" si="2"/>
        <v>76.099999999999994</v>
      </c>
      <c r="K15" s="13">
        <f>RANK(J15,$J$13:$J$15)</f>
        <v>3</v>
      </c>
      <c r="L15" s="13"/>
      <c r="M15" s="13"/>
      <c r="N15" s="1"/>
      <c r="O15" s="1"/>
    </row>
    <row r="16" spans="1:15" ht="17.45" customHeight="1">
      <c r="A16" s="11">
        <v>201702013</v>
      </c>
      <c r="B16" s="3" t="s">
        <v>206</v>
      </c>
      <c r="C16" s="11" t="s">
        <v>191</v>
      </c>
      <c r="D16" s="11" t="s">
        <v>194</v>
      </c>
      <c r="E16" s="11" t="s">
        <v>223</v>
      </c>
      <c r="F16" s="1">
        <v>84.62</v>
      </c>
      <c r="G16" s="8">
        <f t="shared" si="0"/>
        <v>42.31</v>
      </c>
      <c r="H16" s="1">
        <v>83.5</v>
      </c>
      <c r="I16" s="9">
        <f t="shared" si="1"/>
        <v>41.75</v>
      </c>
      <c r="J16" s="10">
        <f t="shared" si="2"/>
        <v>84.06</v>
      </c>
      <c r="K16" s="13">
        <f>RANK(J16,$J$16:$J$18)</f>
        <v>1</v>
      </c>
      <c r="L16" s="13"/>
      <c r="M16" s="13"/>
      <c r="N16" s="2" t="s">
        <v>258</v>
      </c>
      <c r="O16" s="16">
        <v>43113</v>
      </c>
    </row>
    <row r="17" spans="1:15" ht="17.45" customHeight="1">
      <c r="A17" s="11">
        <v>201702015</v>
      </c>
      <c r="B17" s="3" t="s">
        <v>206</v>
      </c>
      <c r="C17" s="11" t="s">
        <v>191</v>
      </c>
      <c r="D17" s="11" t="s">
        <v>192</v>
      </c>
      <c r="E17" s="11" t="s">
        <v>224</v>
      </c>
      <c r="F17" s="1">
        <v>81.66</v>
      </c>
      <c r="G17" s="8">
        <f t="shared" si="0"/>
        <v>40.83</v>
      </c>
      <c r="H17" s="1">
        <v>85.5</v>
      </c>
      <c r="I17" s="9">
        <f t="shared" si="1"/>
        <v>42.75</v>
      </c>
      <c r="J17" s="10">
        <f t="shared" si="2"/>
        <v>83.58</v>
      </c>
      <c r="K17" s="13">
        <f>RANK(J17,$J$16:$J$18)</f>
        <v>2</v>
      </c>
      <c r="L17" s="13"/>
      <c r="M17" s="13"/>
      <c r="N17" s="1"/>
      <c r="O17" s="1"/>
    </row>
    <row r="18" spans="1:15" ht="17.45" customHeight="1">
      <c r="A18" s="11">
        <v>201702014</v>
      </c>
      <c r="B18" s="3" t="s">
        <v>206</v>
      </c>
      <c r="C18" s="11" t="s">
        <v>191</v>
      </c>
      <c r="D18" s="11" t="s">
        <v>193</v>
      </c>
      <c r="E18" s="11" t="s">
        <v>223</v>
      </c>
      <c r="F18" s="1">
        <v>83.78</v>
      </c>
      <c r="G18" s="8">
        <f t="shared" si="0"/>
        <v>41.89</v>
      </c>
      <c r="H18" s="1">
        <v>72</v>
      </c>
      <c r="I18" s="9">
        <f t="shared" si="1"/>
        <v>36</v>
      </c>
      <c r="J18" s="10">
        <f t="shared" si="2"/>
        <v>77.89</v>
      </c>
      <c r="K18" s="13">
        <f>RANK(J18,$J$16:$J$18)</f>
        <v>3</v>
      </c>
      <c r="L18" s="13"/>
      <c r="M18" s="13"/>
      <c r="N18" s="1"/>
      <c r="O18" s="1"/>
    </row>
    <row r="19" spans="1:15" ht="17.45" customHeight="1">
      <c r="A19" s="11">
        <v>201702017</v>
      </c>
      <c r="B19" s="3" t="s">
        <v>102</v>
      </c>
      <c r="C19" s="11" t="s">
        <v>103</v>
      </c>
      <c r="D19" s="11" t="s">
        <v>106</v>
      </c>
      <c r="E19" s="11" t="s">
        <v>223</v>
      </c>
      <c r="F19" s="1">
        <v>82.22</v>
      </c>
      <c r="G19" s="8">
        <f t="shared" si="0"/>
        <v>41.11</v>
      </c>
      <c r="H19" s="1">
        <v>81.67</v>
      </c>
      <c r="I19" s="9">
        <f t="shared" si="1"/>
        <v>40.840000000000003</v>
      </c>
      <c r="J19" s="10">
        <f t="shared" si="2"/>
        <v>81.95</v>
      </c>
      <c r="K19" s="13">
        <f>RANK(J19,$J$19:$J$21)</f>
        <v>1</v>
      </c>
      <c r="L19" s="13"/>
      <c r="M19" s="13"/>
      <c r="N19" s="2" t="s">
        <v>258</v>
      </c>
      <c r="O19" s="16">
        <v>43113</v>
      </c>
    </row>
    <row r="20" spans="1:15" ht="17.45" customHeight="1">
      <c r="A20" s="11">
        <v>201702016</v>
      </c>
      <c r="B20" s="3" t="s">
        <v>102</v>
      </c>
      <c r="C20" s="11" t="s">
        <v>103</v>
      </c>
      <c r="D20" s="11" t="s">
        <v>105</v>
      </c>
      <c r="E20" s="11" t="s">
        <v>223</v>
      </c>
      <c r="F20" s="1">
        <v>85.5</v>
      </c>
      <c r="G20" s="8">
        <f t="shared" si="0"/>
        <v>42.75</v>
      </c>
      <c r="H20" s="1">
        <v>72</v>
      </c>
      <c r="I20" s="9">
        <f t="shared" si="1"/>
        <v>36</v>
      </c>
      <c r="J20" s="10">
        <f t="shared" si="2"/>
        <v>78.75</v>
      </c>
      <c r="K20" s="13">
        <f>RANK(J20,$J$19:$J$21)</f>
        <v>2</v>
      </c>
      <c r="L20" s="13"/>
      <c r="M20" s="13"/>
      <c r="N20" s="1"/>
      <c r="O20" s="1"/>
    </row>
    <row r="21" spans="1:15" ht="17.45" customHeight="1">
      <c r="A21" s="11">
        <v>201702018</v>
      </c>
      <c r="B21" s="3" t="s">
        <v>102</v>
      </c>
      <c r="C21" s="11" t="s">
        <v>103</v>
      </c>
      <c r="D21" s="11" t="s">
        <v>104</v>
      </c>
      <c r="E21" s="11" t="s">
        <v>223</v>
      </c>
      <c r="F21" s="1">
        <v>76.599999999999994</v>
      </c>
      <c r="G21" s="8">
        <f t="shared" si="0"/>
        <v>38.299999999999997</v>
      </c>
      <c r="H21" s="1">
        <v>74.33</v>
      </c>
      <c r="I21" s="9">
        <f t="shared" si="1"/>
        <v>37.17</v>
      </c>
      <c r="J21" s="10">
        <f t="shared" si="2"/>
        <v>75.47</v>
      </c>
      <c r="K21" s="13">
        <f>RANK(J21,$J$19:$J$21)</f>
        <v>3</v>
      </c>
      <c r="L21" s="13"/>
      <c r="M21" s="13"/>
      <c r="N21" s="1"/>
      <c r="O21" s="1"/>
    </row>
    <row r="22" spans="1:15" ht="17.45" customHeight="1">
      <c r="A22" s="11">
        <v>201702020</v>
      </c>
      <c r="B22" s="3" t="s">
        <v>128</v>
      </c>
      <c r="C22" s="11" t="s">
        <v>129</v>
      </c>
      <c r="D22" s="11" t="s">
        <v>131</v>
      </c>
      <c r="E22" s="11" t="s">
        <v>223</v>
      </c>
      <c r="F22" s="1">
        <v>79.38</v>
      </c>
      <c r="G22" s="8">
        <f t="shared" si="0"/>
        <v>39.69</v>
      </c>
      <c r="H22" s="1">
        <v>80</v>
      </c>
      <c r="I22" s="9">
        <f t="shared" si="1"/>
        <v>40</v>
      </c>
      <c r="J22" s="10">
        <f t="shared" si="2"/>
        <v>79.69</v>
      </c>
      <c r="K22" s="13">
        <f>RANK(J22,$J$22:$J$24)</f>
        <v>1</v>
      </c>
      <c r="L22" s="13"/>
      <c r="M22" s="13"/>
      <c r="N22" s="2" t="s">
        <v>258</v>
      </c>
      <c r="O22" s="16">
        <v>43113</v>
      </c>
    </row>
    <row r="23" spans="1:15" ht="17.45" customHeight="1">
      <c r="A23" s="11">
        <v>201702021</v>
      </c>
      <c r="B23" s="3" t="s">
        <v>128</v>
      </c>
      <c r="C23" s="11" t="s">
        <v>129</v>
      </c>
      <c r="D23" s="11" t="s">
        <v>130</v>
      </c>
      <c r="E23" s="11" t="s">
        <v>223</v>
      </c>
      <c r="F23" s="1">
        <v>75.540000000000006</v>
      </c>
      <c r="G23" s="8">
        <f t="shared" si="0"/>
        <v>37.770000000000003</v>
      </c>
      <c r="H23" s="1">
        <v>83</v>
      </c>
      <c r="I23" s="9">
        <f t="shared" si="1"/>
        <v>41.5</v>
      </c>
      <c r="J23" s="10">
        <f t="shared" si="2"/>
        <v>79.27</v>
      </c>
      <c r="K23" s="13">
        <f>RANK(J23,$J$22:$J$24)</f>
        <v>2</v>
      </c>
      <c r="L23" s="13"/>
      <c r="M23" s="13"/>
      <c r="N23" s="1"/>
      <c r="O23" s="1"/>
    </row>
    <row r="24" spans="1:15" ht="17.45" customHeight="1">
      <c r="A24" s="11">
        <v>201702019</v>
      </c>
      <c r="B24" s="3" t="s">
        <v>128</v>
      </c>
      <c r="C24" s="11" t="s">
        <v>129</v>
      </c>
      <c r="D24" s="11" t="s">
        <v>100</v>
      </c>
      <c r="E24" s="11" t="s">
        <v>223</v>
      </c>
      <c r="F24" s="1">
        <v>81.02</v>
      </c>
      <c r="G24" s="8">
        <f t="shared" si="0"/>
        <v>40.51</v>
      </c>
      <c r="H24" s="1">
        <v>76.33</v>
      </c>
      <c r="I24" s="9">
        <f t="shared" si="1"/>
        <v>38.17</v>
      </c>
      <c r="J24" s="10">
        <f t="shared" si="2"/>
        <v>78.680000000000007</v>
      </c>
      <c r="K24" s="13">
        <f>RANK(J24,$J$22:$J$24)</f>
        <v>3</v>
      </c>
      <c r="L24" s="13"/>
      <c r="M24" s="13"/>
      <c r="N24" s="1"/>
      <c r="O24" s="1"/>
    </row>
    <row r="25" spans="1:15" ht="17.45" customHeight="1">
      <c r="A25" s="11">
        <v>201702024</v>
      </c>
      <c r="B25" s="3" t="s">
        <v>243</v>
      </c>
      <c r="C25" s="11" t="s">
        <v>132</v>
      </c>
      <c r="D25" s="11" t="s">
        <v>178</v>
      </c>
      <c r="E25" s="11" t="s">
        <v>223</v>
      </c>
      <c r="F25" s="1">
        <v>77.400000000000006</v>
      </c>
      <c r="G25" s="8">
        <f t="shared" si="0"/>
        <v>38.700000000000003</v>
      </c>
      <c r="H25" s="1">
        <v>81</v>
      </c>
      <c r="I25" s="9">
        <f t="shared" si="1"/>
        <v>40.5</v>
      </c>
      <c r="J25" s="10">
        <f t="shared" si="2"/>
        <v>79.2</v>
      </c>
      <c r="K25" s="13">
        <f>RANK(J25,$J$25:$J$27)</f>
        <v>1</v>
      </c>
      <c r="L25" s="13"/>
      <c r="M25" s="13"/>
      <c r="N25" s="2" t="s">
        <v>258</v>
      </c>
      <c r="O25" s="16">
        <v>43113</v>
      </c>
    </row>
    <row r="26" spans="1:15" ht="17.45" customHeight="1">
      <c r="A26" s="11">
        <v>201702023</v>
      </c>
      <c r="B26" s="3" t="s">
        <v>243</v>
      </c>
      <c r="C26" s="11" t="s">
        <v>132</v>
      </c>
      <c r="D26" s="11" t="s">
        <v>133</v>
      </c>
      <c r="E26" s="11" t="s">
        <v>224</v>
      </c>
      <c r="F26" s="1">
        <v>78.900000000000006</v>
      </c>
      <c r="G26" s="8">
        <f t="shared" si="0"/>
        <v>39.450000000000003</v>
      </c>
      <c r="H26" s="1">
        <v>75</v>
      </c>
      <c r="I26" s="9">
        <f t="shared" si="1"/>
        <v>37.5</v>
      </c>
      <c r="J26" s="10">
        <f t="shared" si="2"/>
        <v>76.95</v>
      </c>
      <c r="K26" s="13">
        <f>RANK(J26,$J$25:$J$27)</f>
        <v>2</v>
      </c>
      <c r="L26" s="13"/>
      <c r="M26" s="13"/>
      <c r="N26" s="1"/>
      <c r="O26" s="1"/>
    </row>
    <row r="27" spans="1:15" ht="17.45" customHeight="1">
      <c r="A27" s="11">
        <v>201702022</v>
      </c>
      <c r="B27" s="3" t="s">
        <v>243</v>
      </c>
      <c r="C27" s="11" t="s">
        <v>132</v>
      </c>
      <c r="D27" s="11" t="s">
        <v>177</v>
      </c>
      <c r="E27" s="11" t="s">
        <v>223</v>
      </c>
      <c r="F27" s="1">
        <v>79.040000000000006</v>
      </c>
      <c r="G27" s="8">
        <f t="shared" si="0"/>
        <v>39.520000000000003</v>
      </c>
      <c r="H27" s="1">
        <v>73.67</v>
      </c>
      <c r="I27" s="9">
        <f t="shared" si="1"/>
        <v>36.840000000000003</v>
      </c>
      <c r="J27" s="10">
        <f t="shared" si="2"/>
        <v>76.36</v>
      </c>
      <c r="K27" s="13">
        <f>RANK(J27,$J$25:$J$27)</f>
        <v>3</v>
      </c>
      <c r="L27" s="13"/>
      <c r="M27" s="13"/>
      <c r="N27" s="1"/>
      <c r="O27" s="1"/>
    </row>
    <row r="28" spans="1:15" ht="17.45" customHeight="1">
      <c r="A28" s="11">
        <v>201702026</v>
      </c>
      <c r="B28" s="3" t="s">
        <v>183</v>
      </c>
      <c r="C28" s="11" t="s">
        <v>184</v>
      </c>
      <c r="D28" s="11" t="s">
        <v>186</v>
      </c>
      <c r="E28" s="11" t="s">
        <v>223</v>
      </c>
      <c r="F28" s="1">
        <v>76.540000000000006</v>
      </c>
      <c r="G28" s="8">
        <f t="shared" si="0"/>
        <v>38.270000000000003</v>
      </c>
      <c r="H28" s="1">
        <v>85.5</v>
      </c>
      <c r="I28" s="9">
        <f t="shared" si="1"/>
        <v>42.75</v>
      </c>
      <c r="J28" s="10">
        <f t="shared" si="2"/>
        <v>81.02</v>
      </c>
      <c r="K28" s="13">
        <f>RANK(J28,$J$28:$J$30)</f>
        <v>1</v>
      </c>
      <c r="L28" s="13"/>
      <c r="M28" s="13"/>
      <c r="N28" s="2" t="s">
        <v>258</v>
      </c>
      <c r="O28" s="16">
        <v>43113</v>
      </c>
    </row>
    <row r="29" spans="1:15" ht="17.45" customHeight="1">
      <c r="A29" s="11">
        <v>201702025</v>
      </c>
      <c r="B29" s="3" t="s">
        <v>183</v>
      </c>
      <c r="C29" s="11" t="s">
        <v>184</v>
      </c>
      <c r="D29" s="11" t="s">
        <v>185</v>
      </c>
      <c r="E29" s="11" t="s">
        <v>223</v>
      </c>
      <c r="F29" s="1">
        <v>76.72</v>
      </c>
      <c r="G29" s="8">
        <f t="shared" si="0"/>
        <v>38.36</v>
      </c>
      <c r="H29" s="1">
        <v>81.17</v>
      </c>
      <c r="I29" s="9">
        <f t="shared" si="1"/>
        <v>40.590000000000003</v>
      </c>
      <c r="J29" s="10">
        <f t="shared" si="2"/>
        <v>78.95</v>
      </c>
      <c r="K29" s="13">
        <f>RANK(J29,$J$28:$J$30)</f>
        <v>2</v>
      </c>
      <c r="L29" s="13"/>
      <c r="M29" s="13"/>
      <c r="N29" s="1"/>
      <c r="O29" s="1"/>
    </row>
    <row r="30" spans="1:15" ht="17.45" customHeight="1">
      <c r="A30" s="11">
        <v>201702027</v>
      </c>
      <c r="B30" s="3" t="s">
        <v>183</v>
      </c>
      <c r="C30" s="11" t="s">
        <v>184</v>
      </c>
      <c r="D30" s="11" t="s">
        <v>149</v>
      </c>
      <c r="E30" s="11" t="s">
        <v>223</v>
      </c>
      <c r="F30" s="1">
        <v>75.52</v>
      </c>
      <c r="G30" s="8">
        <f t="shared" si="0"/>
        <v>37.76</v>
      </c>
      <c r="H30" s="1">
        <v>82</v>
      </c>
      <c r="I30" s="9">
        <f t="shared" si="1"/>
        <v>41</v>
      </c>
      <c r="J30" s="10">
        <f t="shared" si="2"/>
        <v>78.760000000000005</v>
      </c>
      <c r="K30" s="13">
        <f>RANK(J30,$J$28:$J$30)</f>
        <v>3</v>
      </c>
      <c r="L30" s="13"/>
      <c r="M30" s="13"/>
      <c r="N30" s="1"/>
      <c r="O30" s="1"/>
    </row>
    <row r="31" spans="1:15" ht="17.45" customHeight="1">
      <c r="A31" s="11">
        <v>201702028</v>
      </c>
      <c r="B31" s="3" t="s">
        <v>96</v>
      </c>
      <c r="C31" s="11" t="s">
        <v>97</v>
      </c>
      <c r="D31" s="11" t="s">
        <v>98</v>
      </c>
      <c r="E31" s="11" t="s">
        <v>223</v>
      </c>
      <c r="F31" s="1">
        <v>83.04</v>
      </c>
      <c r="G31" s="8">
        <f t="shared" si="0"/>
        <v>41.52</v>
      </c>
      <c r="H31" s="1">
        <v>76</v>
      </c>
      <c r="I31" s="9">
        <f t="shared" si="1"/>
        <v>38</v>
      </c>
      <c r="J31" s="10">
        <f t="shared" si="2"/>
        <v>79.52</v>
      </c>
      <c r="K31" s="13">
        <f>RANK(J31,$J$31:$J$33)</f>
        <v>1</v>
      </c>
      <c r="L31" s="13"/>
      <c r="M31" s="13"/>
      <c r="N31" s="2" t="s">
        <v>258</v>
      </c>
      <c r="O31" s="16">
        <v>43113</v>
      </c>
    </row>
    <row r="32" spans="1:15" ht="17.45" customHeight="1">
      <c r="A32" s="11">
        <v>201702029</v>
      </c>
      <c r="B32" s="3" t="s">
        <v>96</v>
      </c>
      <c r="C32" s="11" t="s">
        <v>97</v>
      </c>
      <c r="D32" s="11" t="s">
        <v>99</v>
      </c>
      <c r="E32" s="11" t="s">
        <v>223</v>
      </c>
      <c r="F32" s="1">
        <v>77.36</v>
      </c>
      <c r="G32" s="8">
        <f t="shared" si="0"/>
        <v>38.68</v>
      </c>
      <c r="H32" s="1">
        <v>80.67</v>
      </c>
      <c r="I32" s="9">
        <f t="shared" si="1"/>
        <v>40.340000000000003</v>
      </c>
      <c r="J32" s="10">
        <f t="shared" si="2"/>
        <v>79.02</v>
      </c>
      <c r="K32" s="13">
        <f>RANK(J32,$J$31:$J$33)</f>
        <v>2</v>
      </c>
      <c r="L32" s="13"/>
      <c r="M32" s="13"/>
      <c r="N32" s="1"/>
      <c r="O32" s="1"/>
    </row>
    <row r="33" spans="1:15" ht="17.45" customHeight="1">
      <c r="A33" s="11">
        <v>201702030</v>
      </c>
      <c r="B33" s="3" t="s">
        <v>96</v>
      </c>
      <c r="C33" s="11" t="s">
        <v>97</v>
      </c>
      <c r="D33" s="11" t="s">
        <v>182</v>
      </c>
      <c r="E33" s="11" t="s">
        <v>224</v>
      </c>
      <c r="F33" s="1">
        <v>69.58</v>
      </c>
      <c r="G33" s="8">
        <f t="shared" si="0"/>
        <v>34.79</v>
      </c>
      <c r="H33" s="1">
        <v>79.5</v>
      </c>
      <c r="I33" s="9">
        <f t="shared" si="1"/>
        <v>39.75</v>
      </c>
      <c r="J33" s="10">
        <f t="shared" si="2"/>
        <v>74.540000000000006</v>
      </c>
      <c r="K33" s="13">
        <f>RANK(J33,$J$31:$J$33)</f>
        <v>3</v>
      </c>
      <c r="L33" s="13"/>
      <c r="M33" s="13"/>
      <c r="N33" s="1"/>
      <c r="O33" s="1"/>
    </row>
    <row r="34" spans="1:15" ht="18.600000000000001" customHeight="1">
      <c r="A34" s="11">
        <v>201702031</v>
      </c>
      <c r="B34" s="3" t="s">
        <v>141</v>
      </c>
      <c r="C34" s="11" t="s">
        <v>142</v>
      </c>
      <c r="D34" s="11" t="s">
        <v>143</v>
      </c>
      <c r="E34" s="11" t="s">
        <v>223</v>
      </c>
      <c r="F34" s="1">
        <v>81.739999999999995</v>
      </c>
      <c r="G34" s="8">
        <f t="shared" si="0"/>
        <v>40.869999999999997</v>
      </c>
      <c r="H34" s="1">
        <v>82</v>
      </c>
      <c r="I34" s="9">
        <f t="shared" si="1"/>
        <v>41</v>
      </c>
      <c r="J34" s="10">
        <f t="shared" si="2"/>
        <v>81.87</v>
      </c>
      <c r="K34" s="13">
        <f>RANK(J34,$J$34:$J$36)</f>
        <v>1</v>
      </c>
      <c r="L34" s="13"/>
      <c r="M34" s="13"/>
      <c r="N34" s="2" t="s">
        <v>258</v>
      </c>
      <c r="O34" s="16">
        <v>43113</v>
      </c>
    </row>
    <row r="35" spans="1:15" ht="18.600000000000001" customHeight="1">
      <c r="A35" s="11">
        <v>201702033</v>
      </c>
      <c r="B35" s="3" t="s">
        <v>141</v>
      </c>
      <c r="C35" s="11" t="s">
        <v>142</v>
      </c>
      <c r="D35" s="11" t="s">
        <v>145</v>
      </c>
      <c r="E35" s="11" t="s">
        <v>223</v>
      </c>
      <c r="F35" s="1">
        <v>75.34</v>
      </c>
      <c r="G35" s="8">
        <f t="shared" si="0"/>
        <v>37.67</v>
      </c>
      <c r="H35" s="1">
        <v>78</v>
      </c>
      <c r="I35" s="9">
        <f t="shared" si="1"/>
        <v>39</v>
      </c>
      <c r="J35" s="10">
        <f t="shared" si="2"/>
        <v>76.67</v>
      </c>
      <c r="K35" s="13">
        <f>RANK(J35,$J$34:$J$36)</f>
        <v>2</v>
      </c>
      <c r="L35" s="13"/>
      <c r="M35" s="13"/>
      <c r="N35" s="1"/>
      <c r="O35" s="1"/>
    </row>
    <row r="36" spans="1:15" ht="18.600000000000001" customHeight="1">
      <c r="A36" s="11">
        <v>201702032</v>
      </c>
      <c r="B36" s="3" t="s">
        <v>141</v>
      </c>
      <c r="C36" s="11" t="s">
        <v>142</v>
      </c>
      <c r="D36" s="11" t="s">
        <v>144</v>
      </c>
      <c r="E36" s="11" t="s">
        <v>223</v>
      </c>
      <c r="F36" s="1">
        <v>77.34</v>
      </c>
      <c r="G36" s="8">
        <f t="shared" ref="G36:G67" si="3">F36*0.5</f>
        <v>38.67</v>
      </c>
      <c r="H36" s="1">
        <v>70.67</v>
      </c>
      <c r="I36" s="9">
        <f t="shared" ref="I36:I67" si="4">H36*0.5</f>
        <v>35.340000000000003</v>
      </c>
      <c r="J36" s="10">
        <f t="shared" ref="J36:J67" si="5">G36+I36</f>
        <v>74.010000000000005</v>
      </c>
      <c r="K36" s="13">
        <f>RANK(J36,$J$34:$J$36)</f>
        <v>3</v>
      </c>
      <c r="L36" s="13"/>
      <c r="M36" s="13"/>
      <c r="N36" s="1"/>
      <c r="O36" s="1"/>
    </row>
    <row r="37" spans="1:15" ht="17.850000000000001" customHeight="1">
      <c r="A37" s="11">
        <v>201702034</v>
      </c>
      <c r="B37" s="3" t="s">
        <v>240</v>
      </c>
      <c r="C37" s="11" t="s">
        <v>167</v>
      </c>
      <c r="D37" s="11" t="s">
        <v>168</v>
      </c>
      <c r="E37" s="11" t="s">
        <v>224</v>
      </c>
      <c r="F37" s="1">
        <v>65.260000000000005</v>
      </c>
      <c r="G37" s="8">
        <f t="shared" si="3"/>
        <v>32.630000000000003</v>
      </c>
      <c r="H37" s="1">
        <v>80</v>
      </c>
      <c r="I37" s="9">
        <f t="shared" si="4"/>
        <v>40</v>
      </c>
      <c r="J37" s="10">
        <f t="shared" si="5"/>
        <v>72.63</v>
      </c>
      <c r="K37" s="13">
        <f>RANK(J37,$J$37:$J$39)</f>
        <v>1</v>
      </c>
      <c r="L37" s="13"/>
      <c r="M37" s="13"/>
      <c r="N37" s="2" t="s">
        <v>258</v>
      </c>
      <c r="O37" s="16">
        <v>43113</v>
      </c>
    </row>
    <row r="38" spans="1:15" ht="17.850000000000001" customHeight="1">
      <c r="A38" s="11">
        <v>201702035</v>
      </c>
      <c r="B38" s="3" t="s">
        <v>240</v>
      </c>
      <c r="C38" s="11" t="s">
        <v>167</v>
      </c>
      <c r="D38" s="11" t="s">
        <v>169</v>
      </c>
      <c r="E38" s="11" t="s">
        <v>223</v>
      </c>
      <c r="F38" s="1">
        <v>61.34</v>
      </c>
      <c r="G38" s="8">
        <f t="shared" si="3"/>
        <v>30.67</v>
      </c>
      <c r="H38" s="1">
        <v>80.33</v>
      </c>
      <c r="I38" s="9">
        <f t="shared" si="4"/>
        <v>40.17</v>
      </c>
      <c r="J38" s="10">
        <f t="shared" si="5"/>
        <v>70.84</v>
      </c>
      <c r="K38" s="13">
        <f>RANK(J38,$J$37:$J$39)</f>
        <v>2</v>
      </c>
      <c r="L38" s="13"/>
      <c r="M38" s="13"/>
      <c r="N38" s="1"/>
      <c r="O38" s="1"/>
    </row>
    <row r="39" spans="1:15" ht="17.850000000000001" customHeight="1">
      <c r="A39" s="11">
        <v>201702036</v>
      </c>
      <c r="B39" s="3" t="s">
        <v>240</v>
      </c>
      <c r="C39" s="11" t="s">
        <v>167</v>
      </c>
      <c r="D39" s="11" t="s">
        <v>170</v>
      </c>
      <c r="E39" s="11" t="s">
        <v>223</v>
      </c>
      <c r="F39" s="1">
        <v>59.14</v>
      </c>
      <c r="G39" s="8">
        <f t="shared" si="3"/>
        <v>29.57</v>
      </c>
      <c r="H39" s="1">
        <v>79</v>
      </c>
      <c r="I39" s="9">
        <f t="shared" si="4"/>
        <v>39.5</v>
      </c>
      <c r="J39" s="10">
        <f t="shared" si="5"/>
        <v>69.069999999999993</v>
      </c>
      <c r="K39" s="13">
        <f>RANK(J39,$J$37:$J$39)</f>
        <v>3</v>
      </c>
      <c r="L39" s="13"/>
      <c r="M39" s="13"/>
      <c r="N39" s="1"/>
      <c r="O39" s="1"/>
    </row>
    <row r="40" spans="1:15" ht="17.850000000000001" customHeight="1">
      <c r="A40" s="11">
        <v>201702037</v>
      </c>
      <c r="B40" s="3" t="s">
        <v>195</v>
      </c>
      <c r="C40" s="11" t="s">
        <v>200</v>
      </c>
      <c r="D40" s="11" t="s">
        <v>201</v>
      </c>
      <c r="E40" s="11" t="s">
        <v>224</v>
      </c>
      <c r="F40" s="1">
        <v>67.84</v>
      </c>
      <c r="G40" s="8">
        <f t="shared" si="3"/>
        <v>33.92</v>
      </c>
      <c r="H40" s="1">
        <v>71.67</v>
      </c>
      <c r="I40" s="9">
        <f t="shared" si="4"/>
        <v>35.840000000000003</v>
      </c>
      <c r="J40" s="10">
        <f t="shared" si="5"/>
        <v>69.760000000000005</v>
      </c>
      <c r="K40" s="13">
        <f>RANK(J40,$J$40:$J$42)</f>
        <v>1</v>
      </c>
      <c r="L40" s="13"/>
      <c r="M40" s="13"/>
      <c r="N40" s="2" t="s">
        <v>258</v>
      </c>
      <c r="O40" s="16">
        <v>43113</v>
      </c>
    </row>
    <row r="41" spans="1:15" ht="17.850000000000001" customHeight="1">
      <c r="A41" s="11">
        <v>201702038</v>
      </c>
      <c r="B41" s="3" t="s">
        <v>195</v>
      </c>
      <c r="C41" s="11" t="s">
        <v>200</v>
      </c>
      <c r="D41" s="11" t="s">
        <v>232</v>
      </c>
      <c r="E41" s="11" t="s">
        <v>224</v>
      </c>
      <c r="F41" s="1">
        <v>55.34</v>
      </c>
      <c r="G41" s="8">
        <f t="shared" si="3"/>
        <v>27.67</v>
      </c>
      <c r="H41" s="1">
        <v>80.33</v>
      </c>
      <c r="I41" s="9">
        <f t="shared" si="4"/>
        <v>40.17</v>
      </c>
      <c r="J41" s="10">
        <f t="shared" si="5"/>
        <v>67.84</v>
      </c>
      <c r="K41" s="13">
        <f>RANK(J41,$J$40:$J$42)</f>
        <v>2</v>
      </c>
      <c r="L41" s="13"/>
      <c r="M41" s="13"/>
      <c r="N41" s="1"/>
      <c r="O41" s="1"/>
    </row>
    <row r="42" spans="1:15" ht="18" customHeight="1">
      <c r="A42" s="11">
        <v>201702039</v>
      </c>
      <c r="B42" s="3" t="s">
        <v>195</v>
      </c>
      <c r="C42" s="11" t="s">
        <v>200</v>
      </c>
      <c r="D42" s="11" t="s">
        <v>205</v>
      </c>
      <c r="E42" s="11" t="s">
        <v>224</v>
      </c>
      <c r="F42" s="1">
        <v>54.46</v>
      </c>
      <c r="G42" s="8">
        <f t="shared" si="3"/>
        <v>27.23</v>
      </c>
      <c r="H42" s="1">
        <v>70.67</v>
      </c>
      <c r="I42" s="9">
        <f t="shared" si="4"/>
        <v>35.340000000000003</v>
      </c>
      <c r="J42" s="10">
        <f t="shared" si="5"/>
        <v>62.57</v>
      </c>
      <c r="K42" s="13">
        <f>RANK(J42,$J$40:$J$42)</f>
        <v>3</v>
      </c>
      <c r="L42" s="13"/>
      <c r="M42" s="13"/>
      <c r="N42" s="1"/>
      <c r="O42" s="1"/>
    </row>
    <row r="43" spans="1:15" ht="18" customHeight="1">
      <c r="A43" s="11">
        <v>201702041</v>
      </c>
      <c r="B43" s="3" t="s">
        <v>156</v>
      </c>
      <c r="C43" s="11" t="s">
        <v>160</v>
      </c>
      <c r="D43" s="11" t="s">
        <v>233</v>
      </c>
      <c r="E43" s="11" t="s">
        <v>224</v>
      </c>
      <c r="F43" s="1">
        <v>61.78</v>
      </c>
      <c r="G43" s="8">
        <f t="shared" si="3"/>
        <v>30.89</v>
      </c>
      <c r="H43" s="1">
        <v>85.33</v>
      </c>
      <c r="I43" s="9">
        <f t="shared" si="4"/>
        <v>42.67</v>
      </c>
      <c r="J43" s="10">
        <f t="shared" si="5"/>
        <v>73.56</v>
      </c>
      <c r="K43" s="13">
        <f>RANK(J43,$J$43:$J$45)</f>
        <v>1</v>
      </c>
      <c r="L43" s="13"/>
      <c r="M43" s="13"/>
      <c r="N43" s="2" t="s">
        <v>258</v>
      </c>
      <c r="O43" s="16">
        <v>43113</v>
      </c>
    </row>
    <row r="44" spans="1:15" ht="18" customHeight="1">
      <c r="A44" s="11">
        <v>201702040</v>
      </c>
      <c r="B44" s="3" t="s">
        <v>156</v>
      </c>
      <c r="C44" s="11" t="s">
        <v>160</v>
      </c>
      <c r="D44" s="11" t="s">
        <v>161</v>
      </c>
      <c r="E44" s="11" t="s">
        <v>224</v>
      </c>
      <c r="F44" s="1">
        <v>75.56</v>
      </c>
      <c r="G44" s="8">
        <f t="shared" si="3"/>
        <v>37.78</v>
      </c>
      <c r="H44" s="1">
        <v>68</v>
      </c>
      <c r="I44" s="9">
        <f t="shared" si="4"/>
        <v>34</v>
      </c>
      <c r="J44" s="10">
        <f t="shared" si="5"/>
        <v>71.78</v>
      </c>
      <c r="K44" s="13">
        <f>RANK(J44,$J$43:$J$45)</f>
        <v>2</v>
      </c>
      <c r="L44" s="13"/>
      <c r="M44" s="13"/>
      <c r="N44" s="1"/>
      <c r="O44" s="1"/>
    </row>
    <row r="45" spans="1:15" ht="18" customHeight="1">
      <c r="A45" s="11">
        <v>201702042</v>
      </c>
      <c r="B45" s="3" t="s">
        <v>156</v>
      </c>
      <c r="C45" s="11" t="s">
        <v>160</v>
      </c>
      <c r="D45" s="11" t="s">
        <v>162</v>
      </c>
      <c r="E45" s="11" t="s">
        <v>224</v>
      </c>
      <c r="F45" s="1">
        <v>60.36</v>
      </c>
      <c r="G45" s="8">
        <f t="shared" si="3"/>
        <v>30.18</v>
      </c>
      <c r="H45" s="1">
        <v>63.33</v>
      </c>
      <c r="I45" s="9">
        <f t="shared" si="4"/>
        <v>31.67</v>
      </c>
      <c r="J45" s="10">
        <f t="shared" si="5"/>
        <v>61.85</v>
      </c>
      <c r="K45" s="13">
        <f>RANK(J45,$J$43:$J$45)</f>
        <v>3</v>
      </c>
      <c r="L45" s="13"/>
      <c r="M45" s="13"/>
      <c r="N45" s="1"/>
      <c r="O45" s="1"/>
    </row>
    <row r="46" spans="1:15" ht="18.95" customHeight="1">
      <c r="A46" s="11">
        <v>201702043</v>
      </c>
      <c r="B46" s="3" t="s">
        <v>128</v>
      </c>
      <c r="C46" s="11" t="s">
        <v>134</v>
      </c>
      <c r="D46" s="11" t="s">
        <v>136</v>
      </c>
      <c r="E46" s="11" t="s">
        <v>224</v>
      </c>
      <c r="F46" s="1">
        <v>60.56</v>
      </c>
      <c r="G46" s="8">
        <f t="shared" si="3"/>
        <v>30.28</v>
      </c>
      <c r="H46" s="1">
        <v>83.67</v>
      </c>
      <c r="I46" s="9">
        <f t="shared" si="4"/>
        <v>41.84</v>
      </c>
      <c r="J46" s="10">
        <f t="shared" si="5"/>
        <v>72.12</v>
      </c>
      <c r="K46" s="13">
        <f>RANK(J46,$J$46:$J$48)</f>
        <v>1</v>
      </c>
      <c r="L46" s="13"/>
      <c r="M46" s="13"/>
      <c r="N46" s="2" t="s">
        <v>258</v>
      </c>
      <c r="O46" s="16">
        <v>43113</v>
      </c>
    </row>
    <row r="47" spans="1:15" ht="18.95" customHeight="1">
      <c r="A47" s="11">
        <v>201702044</v>
      </c>
      <c r="B47" s="3" t="s">
        <v>128</v>
      </c>
      <c r="C47" s="11" t="s">
        <v>134</v>
      </c>
      <c r="D47" s="11" t="s">
        <v>135</v>
      </c>
      <c r="E47" s="11" t="s">
        <v>224</v>
      </c>
      <c r="F47" s="1">
        <v>57.38</v>
      </c>
      <c r="G47" s="8">
        <f t="shared" si="3"/>
        <v>28.69</v>
      </c>
      <c r="H47" s="1">
        <v>80</v>
      </c>
      <c r="I47" s="9">
        <f t="shared" si="4"/>
        <v>40</v>
      </c>
      <c r="J47" s="10">
        <f t="shared" si="5"/>
        <v>68.69</v>
      </c>
      <c r="K47" s="13">
        <f>RANK(J47,$J$46:$J$48)</f>
        <v>2</v>
      </c>
      <c r="L47" s="13"/>
      <c r="M47" s="13"/>
      <c r="N47" s="1"/>
      <c r="O47" s="1"/>
    </row>
    <row r="48" spans="1:15" ht="18.95" customHeight="1">
      <c r="A48" s="11">
        <v>201702045</v>
      </c>
      <c r="B48" s="3" t="s">
        <v>128</v>
      </c>
      <c r="C48" s="11" t="s">
        <v>134</v>
      </c>
      <c r="D48" s="11" t="s">
        <v>242</v>
      </c>
      <c r="E48" s="11" t="s">
        <v>224</v>
      </c>
      <c r="F48" s="1">
        <v>57.32</v>
      </c>
      <c r="G48" s="8">
        <f t="shared" si="3"/>
        <v>28.66</v>
      </c>
      <c r="H48" s="1">
        <v>77.33</v>
      </c>
      <c r="I48" s="9">
        <f t="shared" si="4"/>
        <v>38.67</v>
      </c>
      <c r="J48" s="10">
        <f t="shared" si="5"/>
        <v>67.33</v>
      </c>
      <c r="K48" s="13">
        <f>RANK(J48,$J$46:$J$48)</f>
        <v>3</v>
      </c>
      <c r="L48" s="13"/>
      <c r="M48" s="13"/>
      <c r="N48" s="1"/>
      <c r="O48" s="1"/>
    </row>
    <row r="49" spans="1:15" ht="17.850000000000001" customHeight="1">
      <c r="A49" s="11">
        <v>201702046</v>
      </c>
      <c r="B49" s="3" t="s">
        <v>110</v>
      </c>
      <c r="C49" s="11" t="s">
        <v>111</v>
      </c>
      <c r="D49" s="11" t="s">
        <v>112</v>
      </c>
      <c r="E49" s="11" t="s">
        <v>224</v>
      </c>
      <c r="F49" s="1">
        <v>68.959999999999994</v>
      </c>
      <c r="G49" s="8">
        <f t="shared" si="3"/>
        <v>34.479999999999997</v>
      </c>
      <c r="H49" s="1">
        <v>78</v>
      </c>
      <c r="I49" s="9">
        <f t="shared" si="4"/>
        <v>39</v>
      </c>
      <c r="J49" s="10">
        <f t="shared" si="5"/>
        <v>73.48</v>
      </c>
      <c r="K49" s="13">
        <f>RANK(J49,$J$49:$J$51)</f>
        <v>1</v>
      </c>
      <c r="L49" s="13"/>
      <c r="M49" s="13"/>
      <c r="N49" s="2" t="s">
        <v>258</v>
      </c>
      <c r="O49" s="16">
        <v>43113</v>
      </c>
    </row>
    <row r="50" spans="1:15" ht="17.850000000000001" customHeight="1">
      <c r="A50" s="11">
        <v>201702047</v>
      </c>
      <c r="B50" s="3" t="s">
        <v>110</v>
      </c>
      <c r="C50" s="11" t="s">
        <v>111</v>
      </c>
      <c r="D50" s="11" t="s">
        <v>113</v>
      </c>
      <c r="E50" s="11" t="s">
        <v>224</v>
      </c>
      <c r="F50" s="1">
        <v>56.3</v>
      </c>
      <c r="G50" s="8">
        <f t="shared" si="3"/>
        <v>28.15</v>
      </c>
      <c r="H50" s="1">
        <v>79.67</v>
      </c>
      <c r="I50" s="9">
        <f t="shared" si="4"/>
        <v>39.840000000000003</v>
      </c>
      <c r="J50" s="10">
        <f t="shared" si="5"/>
        <v>67.989999999999995</v>
      </c>
      <c r="K50" s="13">
        <f>RANK(J50,$J$49:$J$51)</f>
        <v>2</v>
      </c>
      <c r="L50" s="13"/>
      <c r="M50" s="13"/>
      <c r="N50" s="1"/>
      <c r="O50" s="1"/>
    </row>
    <row r="51" spans="1:15" ht="17.850000000000001" customHeight="1">
      <c r="A51" s="11">
        <v>201702048</v>
      </c>
      <c r="B51" s="3" t="s">
        <v>110</v>
      </c>
      <c r="C51" s="11" t="s">
        <v>111</v>
      </c>
      <c r="D51" s="11" t="s">
        <v>231</v>
      </c>
      <c r="E51" s="11" t="s">
        <v>224</v>
      </c>
      <c r="F51" s="1">
        <v>56.22</v>
      </c>
      <c r="G51" s="8">
        <f t="shared" si="3"/>
        <v>28.11</v>
      </c>
      <c r="H51" s="1">
        <v>73</v>
      </c>
      <c r="I51" s="9">
        <f t="shared" si="4"/>
        <v>36.5</v>
      </c>
      <c r="J51" s="10">
        <f t="shared" si="5"/>
        <v>64.61</v>
      </c>
      <c r="K51" s="13">
        <f>RANK(J51,$J$49:$J$51)</f>
        <v>3</v>
      </c>
      <c r="L51" s="13"/>
      <c r="M51" s="13"/>
      <c r="N51" s="1"/>
      <c r="O51" s="1"/>
    </row>
    <row r="52" spans="1:15" ht="18.600000000000001" customHeight="1">
      <c r="A52" s="11">
        <v>201702049</v>
      </c>
      <c r="B52" s="3" t="s">
        <v>203</v>
      </c>
      <c r="C52" s="11" t="s">
        <v>215</v>
      </c>
      <c r="D52" s="11" t="s">
        <v>216</v>
      </c>
      <c r="E52" s="11" t="s">
        <v>224</v>
      </c>
      <c r="F52" s="1">
        <v>88.5</v>
      </c>
      <c r="G52" s="8">
        <f t="shared" si="3"/>
        <v>44.25</v>
      </c>
      <c r="H52" s="1">
        <v>81.33</v>
      </c>
      <c r="I52" s="9">
        <f t="shared" si="4"/>
        <v>40.67</v>
      </c>
      <c r="J52" s="10">
        <f t="shared" si="5"/>
        <v>84.92</v>
      </c>
      <c r="K52" s="13">
        <f>RANK(J52,$J$52:$J$54)</f>
        <v>1</v>
      </c>
      <c r="L52" s="13"/>
      <c r="M52" s="13"/>
      <c r="N52" s="2" t="s">
        <v>258</v>
      </c>
      <c r="O52" s="16">
        <v>43113</v>
      </c>
    </row>
    <row r="53" spans="1:15" ht="18.600000000000001" customHeight="1">
      <c r="A53" s="11">
        <v>201702051</v>
      </c>
      <c r="B53" s="3" t="s">
        <v>203</v>
      </c>
      <c r="C53" s="11" t="s">
        <v>215</v>
      </c>
      <c r="D53" s="11" t="s">
        <v>217</v>
      </c>
      <c r="E53" s="11" t="s">
        <v>224</v>
      </c>
      <c r="F53" s="1">
        <v>82.2</v>
      </c>
      <c r="G53" s="8">
        <f t="shared" si="3"/>
        <v>41.1</v>
      </c>
      <c r="H53" s="1">
        <v>86</v>
      </c>
      <c r="I53" s="9">
        <f t="shared" si="4"/>
        <v>43</v>
      </c>
      <c r="J53" s="10">
        <f t="shared" si="5"/>
        <v>84.1</v>
      </c>
      <c r="K53" s="13">
        <f>RANK(J53,$J$52:$J$54)</f>
        <v>2</v>
      </c>
      <c r="L53" s="13"/>
      <c r="M53" s="13"/>
      <c r="N53" s="1"/>
      <c r="O53" s="1"/>
    </row>
    <row r="54" spans="1:15" ht="18.600000000000001" customHeight="1">
      <c r="A54" s="11">
        <v>201702050</v>
      </c>
      <c r="B54" s="3" t="s">
        <v>203</v>
      </c>
      <c r="C54" s="11" t="s">
        <v>215</v>
      </c>
      <c r="D54" s="11" t="s">
        <v>218</v>
      </c>
      <c r="E54" s="11" t="s">
        <v>224</v>
      </c>
      <c r="F54" s="1">
        <v>82.62</v>
      </c>
      <c r="G54" s="8">
        <f t="shared" si="3"/>
        <v>41.31</v>
      </c>
      <c r="H54" s="1">
        <v>72.67</v>
      </c>
      <c r="I54" s="9">
        <f t="shared" si="4"/>
        <v>36.340000000000003</v>
      </c>
      <c r="J54" s="10">
        <f t="shared" si="5"/>
        <v>77.650000000000006</v>
      </c>
      <c r="K54" s="13">
        <f>RANK(J54,$J$52:$J$54)</f>
        <v>3</v>
      </c>
      <c r="L54" s="13"/>
      <c r="M54" s="13"/>
      <c r="N54" s="1"/>
      <c r="O54" s="1"/>
    </row>
    <row r="55" spans="1:15" ht="17.850000000000001" customHeight="1">
      <c r="A55" s="11">
        <v>201702052</v>
      </c>
      <c r="B55" s="3" t="s">
        <v>146</v>
      </c>
      <c r="C55" s="11" t="s">
        <v>147</v>
      </c>
      <c r="D55" s="11" t="s">
        <v>57</v>
      </c>
      <c r="E55" s="11" t="s">
        <v>224</v>
      </c>
      <c r="F55" s="1">
        <v>79.58</v>
      </c>
      <c r="G55" s="8">
        <f t="shared" si="3"/>
        <v>39.79</v>
      </c>
      <c r="H55" s="1">
        <v>82</v>
      </c>
      <c r="I55" s="9">
        <f t="shared" si="4"/>
        <v>41</v>
      </c>
      <c r="J55" s="10">
        <f t="shared" si="5"/>
        <v>80.790000000000006</v>
      </c>
      <c r="K55" s="13">
        <f>RANK(J55,$J$55:$J$57)</f>
        <v>1</v>
      </c>
      <c r="L55" s="13"/>
      <c r="M55" s="13"/>
      <c r="N55" s="2" t="s">
        <v>258</v>
      </c>
      <c r="O55" s="16">
        <v>43113</v>
      </c>
    </row>
    <row r="56" spans="1:15" ht="17.850000000000001" customHeight="1">
      <c r="A56" s="11">
        <v>201702054</v>
      </c>
      <c r="B56" s="3" t="s">
        <v>146</v>
      </c>
      <c r="C56" s="11" t="s">
        <v>147</v>
      </c>
      <c r="D56" s="11" t="s">
        <v>148</v>
      </c>
      <c r="E56" s="11" t="s">
        <v>224</v>
      </c>
      <c r="F56" s="1">
        <v>74.680000000000007</v>
      </c>
      <c r="G56" s="8">
        <f t="shared" si="3"/>
        <v>37.340000000000003</v>
      </c>
      <c r="H56" s="1">
        <v>81</v>
      </c>
      <c r="I56" s="9">
        <f t="shared" si="4"/>
        <v>40.5</v>
      </c>
      <c r="J56" s="10">
        <f t="shared" si="5"/>
        <v>77.84</v>
      </c>
      <c r="K56" s="13">
        <f>RANK(J56,$J$55:$J$57)</f>
        <v>2</v>
      </c>
      <c r="L56" s="13"/>
      <c r="M56" s="13"/>
      <c r="N56" s="1"/>
      <c r="O56" s="1"/>
    </row>
    <row r="57" spans="1:15" ht="17.850000000000001" customHeight="1">
      <c r="A57" s="11">
        <v>201702053</v>
      </c>
      <c r="B57" s="3" t="s">
        <v>146</v>
      </c>
      <c r="C57" s="11" t="s">
        <v>147</v>
      </c>
      <c r="D57" s="11" t="s">
        <v>119</v>
      </c>
      <c r="E57" s="11" t="s">
        <v>224</v>
      </c>
      <c r="F57" s="1">
        <v>79.48</v>
      </c>
      <c r="G57" s="8">
        <f t="shared" si="3"/>
        <v>39.74</v>
      </c>
      <c r="H57" s="1">
        <v>68.33</v>
      </c>
      <c r="I57" s="9">
        <f t="shared" si="4"/>
        <v>34.17</v>
      </c>
      <c r="J57" s="10">
        <f t="shared" si="5"/>
        <v>73.91</v>
      </c>
      <c r="K57" s="13">
        <f>RANK(J57,$J$55:$J$57)</f>
        <v>3</v>
      </c>
      <c r="L57" s="13"/>
      <c r="M57" s="13"/>
      <c r="N57" s="1"/>
      <c r="O57" s="1"/>
    </row>
    <row r="58" spans="1:15" ht="17.850000000000001" customHeight="1">
      <c r="A58" s="11">
        <v>201702055</v>
      </c>
      <c r="B58" s="3" t="s">
        <v>247</v>
      </c>
      <c r="C58" s="11" t="s">
        <v>179</v>
      </c>
      <c r="D58" s="11" t="s">
        <v>180</v>
      </c>
      <c r="E58" s="11" t="s">
        <v>224</v>
      </c>
      <c r="F58" s="1">
        <v>85.78</v>
      </c>
      <c r="G58" s="8">
        <f t="shared" si="3"/>
        <v>42.89</v>
      </c>
      <c r="H58" s="1">
        <v>78.33</v>
      </c>
      <c r="I58" s="9">
        <f t="shared" si="4"/>
        <v>39.17</v>
      </c>
      <c r="J58" s="10">
        <f t="shared" si="5"/>
        <v>82.06</v>
      </c>
      <c r="K58" s="13">
        <f>RANK(J58,$J$58:$J$60)</f>
        <v>1</v>
      </c>
      <c r="L58" s="13"/>
      <c r="M58" s="13"/>
      <c r="N58" s="2" t="s">
        <v>258</v>
      </c>
      <c r="O58" s="16">
        <v>43113</v>
      </c>
    </row>
    <row r="59" spans="1:15" ht="17.850000000000001" customHeight="1">
      <c r="A59" s="11">
        <v>201702057</v>
      </c>
      <c r="B59" s="3" t="s">
        <v>247</v>
      </c>
      <c r="C59" s="11" t="s">
        <v>179</v>
      </c>
      <c r="D59" s="11" t="s">
        <v>181</v>
      </c>
      <c r="E59" s="11" t="s">
        <v>224</v>
      </c>
      <c r="F59" s="1">
        <v>80.760000000000005</v>
      </c>
      <c r="G59" s="8">
        <f t="shared" si="3"/>
        <v>40.380000000000003</v>
      </c>
      <c r="H59" s="1">
        <v>82</v>
      </c>
      <c r="I59" s="9">
        <f t="shared" si="4"/>
        <v>41</v>
      </c>
      <c r="J59" s="10">
        <f t="shared" si="5"/>
        <v>81.38</v>
      </c>
      <c r="K59" s="13">
        <f>RANK(J59,$J$58:$J$60)</f>
        <v>2</v>
      </c>
      <c r="L59" s="13"/>
      <c r="M59" s="13"/>
      <c r="N59" s="1"/>
      <c r="O59" s="1"/>
    </row>
    <row r="60" spans="1:15" ht="17.850000000000001" customHeight="1">
      <c r="A60" s="11">
        <v>201702056</v>
      </c>
      <c r="B60" s="3" t="s">
        <v>247</v>
      </c>
      <c r="C60" s="11" t="s">
        <v>179</v>
      </c>
      <c r="D60" s="11" t="s">
        <v>244</v>
      </c>
      <c r="E60" s="11" t="s">
        <v>224</v>
      </c>
      <c r="F60" s="1">
        <v>80.88</v>
      </c>
      <c r="G60" s="8">
        <f t="shared" si="3"/>
        <v>40.44</v>
      </c>
      <c r="H60" s="1">
        <v>70.67</v>
      </c>
      <c r="I60" s="9">
        <f t="shared" si="4"/>
        <v>35.340000000000003</v>
      </c>
      <c r="J60" s="10">
        <f t="shared" si="5"/>
        <v>75.78</v>
      </c>
      <c r="K60" s="13">
        <f>RANK(J60,$J$58:$J$60)</f>
        <v>3</v>
      </c>
      <c r="L60" s="13"/>
      <c r="M60" s="13"/>
      <c r="N60" s="1"/>
      <c r="O60" s="1"/>
    </row>
    <row r="61" spans="1:15" ht="17.850000000000001" customHeight="1">
      <c r="A61" s="11">
        <v>201702058</v>
      </c>
      <c r="B61" s="3" t="s">
        <v>120</v>
      </c>
      <c r="C61" s="11" t="s">
        <v>125</v>
      </c>
      <c r="D61" s="11" t="s">
        <v>202</v>
      </c>
      <c r="E61" s="11" t="s">
        <v>224</v>
      </c>
      <c r="F61" s="1">
        <v>83.7</v>
      </c>
      <c r="G61" s="8">
        <f t="shared" si="3"/>
        <v>41.85</v>
      </c>
      <c r="H61" s="1">
        <v>87.67</v>
      </c>
      <c r="I61" s="9">
        <f t="shared" si="4"/>
        <v>43.84</v>
      </c>
      <c r="J61" s="10">
        <f t="shared" si="5"/>
        <v>85.69</v>
      </c>
      <c r="K61" s="13">
        <f>RANK(J61,$J$61:$J$63)</f>
        <v>1</v>
      </c>
      <c r="L61" s="13"/>
      <c r="M61" s="13"/>
      <c r="N61" s="2" t="s">
        <v>258</v>
      </c>
      <c r="O61" s="16">
        <v>43113</v>
      </c>
    </row>
    <row r="62" spans="1:15" ht="17.850000000000001" customHeight="1">
      <c r="A62" s="11">
        <v>201702059</v>
      </c>
      <c r="B62" s="3" t="s">
        <v>120</v>
      </c>
      <c r="C62" s="11" t="s">
        <v>125</v>
      </c>
      <c r="D62" s="11" t="s">
        <v>127</v>
      </c>
      <c r="E62" s="11" t="s">
        <v>224</v>
      </c>
      <c r="F62" s="1">
        <v>81.86</v>
      </c>
      <c r="G62" s="8">
        <f t="shared" si="3"/>
        <v>40.93</v>
      </c>
      <c r="H62" s="1">
        <v>80.67</v>
      </c>
      <c r="I62" s="9">
        <f t="shared" si="4"/>
        <v>40.340000000000003</v>
      </c>
      <c r="J62" s="10">
        <f t="shared" si="5"/>
        <v>81.27</v>
      </c>
      <c r="K62" s="13">
        <f>RANK(J62,$J$61:$J$63)</f>
        <v>2</v>
      </c>
      <c r="L62" s="13"/>
      <c r="M62" s="13"/>
      <c r="N62" s="1"/>
      <c r="O62" s="1"/>
    </row>
    <row r="63" spans="1:15" ht="17.850000000000001" customHeight="1">
      <c r="A63" s="11">
        <v>201702060</v>
      </c>
      <c r="B63" s="3" t="s">
        <v>120</v>
      </c>
      <c r="C63" s="11" t="s">
        <v>125</v>
      </c>
      <c r="D63" s="11" t="s">
        <v>126</v>
      </c>
      <c r="E63" s="11" t="s">
        <v>224</v>
      </c>
      <c r="F63" s="1">
        <v>81.66</v>
      </c>
      <c r="G63" s="8">
        <f t="shared" si="3"/>
        <v>40.83</v>
      </c>
      <c r="H63" s="1">
        <v>75.67</v>
      </c>
      <c r="I63" s="9">
        <f t="shared" si="4"/>
        <v>37.840000000000003</v>
      </c>
      <c r="J63" s="10">
        <f t="shared" si="5"/>
        <v>78.67</v>
      </c>
      <c r="K63" s="13">
        <f>RANK(J63,$J$61:$J$63)</f>
        <v>3</v>
      </c>
      <c r="L63" s="13"/>
      <c r="M63" s="13"/>
      <c r="N63" s="1"/>
      <c r="O63" s="1"/>
    </row>
    <row r="64" spans="1:15" ht="17.850000000000001" customHeight="1">
      <c r="A64" s="11">
        <v>201702061</v>
      </c>
      <c r="B64" s="3" t="s">
        <v>183</v>
      </c>
      <c r="C64" s="11" t="s">
        <v>150</v>
      </c>
      <c r="D64" s="11" t="s">
        <v>234</v>
      </c>
      <c r="E64" s="11" t="s">
        <v>224</v>
      </c>
      <c r="F64" s="1">
        <v>82.54</v>
      </c>
      <c r="G64" s="8">
        <f t="shared" si="3"/>
        <v>41.27</v>
      </c>
      <c r="H64" s="1">
        <v>85</v>
      </c>
      <c r="I64" s="9">
        <f t="shared" si="4"/>
        <v>42.5</v>
      </c>
      <c r="J64" s="10">
        <f t="shared" si="5"/>
        <v>83.77</v>
      </c>
      <c r="K64" s="13">
        <f>RANK(J64,$J$64:$J$66)</f>
        <v>1</v>
      </c>
      <c r="L64" s="13"/>
      <c r="M64" s="13"/>
      <c r="N64" s="2" t="s">
        <v>258</v>
      </c>
      <c r="O64" s="16">
        <v>43113</v>
      </c>
    </row>
    <row r="65" spans="1:15" ht="17.850000000000001" customHeight="1">
      <c r="A65" s="11">
        <v>201702062</v>
      </c>
      <c r="B65" s="3" t="s">
        <v>183</v>
      </c>
      <c r="C65" s="11" t="s">
        <v>150</v>
      </c>
      <c r="D65" s="11" t="s">
        <v>118</v>
      </c>
      <c r="E65" s="11" t="s">
        <v>224</v>
      </c>
      <c r="F65" s="1">
        <v>82.3</v>
      </c>
      <c r="G65" s="8">
        <f t="shared" si="3"/>
        <v>41.15</v>
      </c>
      <c r="H65" s="1">
        <v>75.33</v>
      </c>
      <c r="I65" s="9">
        <f t="shared" si="4"/>
        <v>37.67</v>
      </c>
      <c r="J65" s="10">
        <f t="shared" si="5"/>
        <v>78.819999999999993</v>
      </c>
      <c r="K65" s="13">
        <f>RANK(J65,$J$64:$J$66)</f>
        <v>2</v>
      </c>
      <c r="L65" s="13"/>
      <c r="M65" s="13"/>
      <c r="N65" s="1"/>
      <c r="O65" s="1"/>
    </row>
    <row r="66" spans="1:15" ht="17.850000000000001" customHeight="1">
      <c r="A66" s="11">
        <v>201702063</v>
      </c>
      <c r="B66" s="3" t="s">
        <v>183</v>
      </c>
      <c r="C66" s="11" t="s">
        <v>150</v>
      </c>
      <c r="D66" s="11" t="s">
        <v>151</v>
      </c>
      <c r="E66" s="11" t="s">
        <v>224</v>
      </c>
      <c r="F66" s="1">
        <v>81.319999999999993</v>
      </c>
      <c r="G66" s="8">
        <f t="shared" si="3"/>
        <v>40.659999999999997</v>
      </c>
      <c r="H66" s="1">
        <v>76</v>
      </c>
      <c r="I66" s="9">
        <f t="shared" si="4"/>
        <v>38</v>
      </c>
      <c r="J66" s="10">
        <f t="shared" si="5"/>
        <v>78.66</v>
      </c>
      <c r="K66" s="13">
        <f>RANK(J66,$J$64:$J$66)</f>
        <v>3</v>
      </c>
      <c r="L66" s="13"/>
      <c r="M66" s="13"/>
      <c r="N66" s="1"/>
      <c r="O66" s="1"/>
    </row>
    <row r="67" spans="1:15" ht="17.850000000000001" customHeight="1">
      <c r="A67" s="11">
        <v>201702064</v>
      </c>
      <c r="B67" s="3" t="s">
        <v>137</v>
      </c>
      <c r="C67" s="11" t="s">
        <v>138</v>
      </c>
      <c r="D67" s="11" t="s">
        <v>228</v>
      </c>
      <c r="E67" s="11" t="s">
        <v>224</v>
      </c>
      <c r="F67" s="1">
        <v>66.959999999999994</v>
      </c>
      <c r="G67" s="8">
        <f t="shared" si="3"/>
        <v>33.479999999999997</v>
      </c>
      <c r="H67" s="1">
        <v>84.67</v>
      </c>
      <c r="I67" s="9">
        <f t="shared" si="4"/>
        <v>42.34</v>
      </c>
      <c r="J67" s="10">
        <f t="shared" si="5"/>
        <v>75.819999999999993</v>
      </c>
      <c r="K67" s="13">
        <f>RANK(J67,$J$67:$J$69)</f>
        <v>1</v>
      </c>
      <c r="L67" s="13"/>
      <c r="M67" s="13"/>
      <c r="N67" s="2" t="s">
        <v>258</v>
      </c>
      <c r="O67" s="16">
        <v>43113</v>
      </c>
    </row>
    <row r="68" spans="1:15" ht="17.850000000000001" customHeight="1">
      <c r="A68" s="11">
        <v>201702065</v>
      </c>
      <c r="B68" s="3" t="s">
        <v>137</v>
      </c>
      <c r="C68" s="11" t="s">
        <v>138</v>
      </c>
      <c r="D68" s="11" t="s">
        <v>140</v>
      </c>
      <c r="E68" s="11" t="s">
        <v>224</v>
      </c>
      <c r="F68" s="1">
        <v>62.4</v>
      </c>
      <c r="G68" s="8">
        <f t="shared" ref="G68:G99" si="6">F68*0.5</f>
        <v>31.2</v>
      </c>
      <c r="H68" s="1">
        <v>80</v>
      </c>
      <c r="I68" s="9">
        <f t="shared" ref="I68:I99" si="7">H68*0.5</f>
        <v>40</v>
      </c>
      <c r="J68" s="10">
        <f t="shared" ref="J68:J99" si="8">G68+I68</f>
        <v>71.2</v>
      </c>
      <c r="K68" s="13">
        <f>RANK(J68,$J$67:$J$69)</f>
        <v>2</v>
      </c>
      <c r="L68" s="13"/>
      <c r="M68" s="13"/>
      <c r="N68" s="1"/>
      <c r="O68" s="1"/>
    </row>
    <row r="69" spans="1:15" ht="17.850000000000001" customHeight="1">
      <c r="A69" s="11">
        <v>201702066</v>
      </c>
      <c r="B69" s="3" t="s">
        <v>137</v>
      </c>
      <c r="C69" s="11" t="s">
        <v>138</v>
      </c>
      <c r="D69" s="11" t="s">
        <v>139</v>
      </c>
      <c r="E69" s="11" t="s">
        <v>223</v>
      </c>
      <c r="F69" s="1">
        <v>61.96</v>
      </c>
      <c r="G69" s="8">
        <f t="shared" si="6"/>
        <v>30.98</v>
      </c>
      <c r="H69" s="1">
        <v>80.33</v>
      </c>
      <c r="I69" s="9">
        <f t="shared" si="7"/>
        <v>40.17</v>
      </c>
      <c r="J69" s="10">
        <f t="shared" si="8"/>
        <v>71.150000000000006</v>
      </c>
      <c r="K69" s="13">
        <f>RANK(J69,$J$67:$J$69)</f>
        <v>3</v>
      </c>
      <c r="L69" s="13"/>
      <c r="M69" s="13"/>
      <c r="N69" s="1"/>
      <c r="O69" s="1"/>
    </row>
    <row r="70" spans="1:15" ht="18" customHeight="1">
      <c r="A70" s="11">
        <v>201702070</v>
      </c>
      <c r="B70" s="3" t="s">
        <v>195</v>
      </c>
      <c r="C70" s="11" t="s">
        <v>171</v>
      </c>
      <c r="D70" s="11" t="s">
        <v>246</v>
      </c>
      <c r="E70" s="11" t="s">
        <v>223</v>
      </c>
      <c r="F70" s="1">
        <v>66</v>
      </c>
      <c r="G70" s="8">
        <f t="shared" si="6"/>
        <v>33</v>
      </c>
      <c r="H70" s="1">
        <v>82</v>
      </c>
      <c r="I70" s="9">
        <f t="shared" si="7"/>
        <v>41</v>
      </c>
      <c r="J70" s="10">
        <f t="shared" si="8"/>
        <v>74</v>
      </c>
      <c r="K70" s="13">
        <f t="shared" ref="K70:K75" si="9">RANK(J70,$J$70:$J$75)</f>
        <v>1</v>
      </c>
      <c r="L70" s="13"/>
      <c r="M70" s="13"/>
      <c r="N70" s="2" t="s">
        <v>258</v>
      </c>
      <c r="O70" s="16">
        <v>43113</v>
      </c>
    </row>
    <row r="71" spans="1:15" ht="18" customHeight="1">
      <c r="A71" s="11">
        <v>201702071</v>
      </c>
      <c r="B71" s="3" t="s">
        <v>195</v>
      </c>
      <c r="C71" s="11" t="s">
        <v>171</v>
      </c>
      <c r="D71" s="11" t="s">
        <v>175</v>
      </c>
      <c r="E71" s="11" t="s">
        <v>224</v>
      </c>
      <c r="F71" s="1">
        <v>65.98</v>
      </c>
      <c r="G71" s="8">
        <f t="shared" si="6"/>
        <v>32.99</v>
      </c>
      <c r="H71" s="1">
        <v>80</v>
      </c>
      <c r="I71" s="9">
        <f t="shared" si="7"/>
        <v>40</v>
      </c>
      <c r="J71" s="10">
        <f t="shared" si="8"/>
        <v>72.989999999999995</v>
      </c>
      <c r="K71" s="13">
        <f t="shared" si="9"/>
        <v>2</v>
      </c>
      <c r="L71" s="13"/>
      <c r="M71" s="13"/>
      <c r="N71" s="2" t="s">
        <v>258</v>
      </c>
      <c r="O71" s="16">
        <v>43113</v>
      </c>
    </row>
    <row r="72" spans="1:15" ht="18" customHeight="1">
      <c r="A72" s="11">
        <v>201702068</v>
      </c>
      <c r="B72" s="3" t="s">
        <v>195</v>
      </c>
      <c r="C72" s="11" t="s">
        <v>171</v>
      </c>
      <c r="D72" s="11" t="s">
        <v>172</v>
      </c>
      <c r="E72" s="11" t="s">
        <v>224</v>
      </c>
      <c r="F72" s="1">
        <v>67.260000000000005</v>
      </c>
      <c r="G72" s="8">
        <f t="shared" si="6"/>
        <v>33.630000000000003</v>
      </c>
      <c r="H72" s="1">
        <v>78.67</v>
      </c>
      <c r="I72" s="9">
        <f t="shared" si="7"/>
        <v>39.340000000000003</v>
      </c>
      <c r="J72" s="10">
        <f t="shared" si="8"/>
        <v>72.97</v>
      </c>
      <c r="K72" s="13">
        <f t="shared" si="9"/>
        <v>3</v>
      </c>
      <c r="L72" s="13"/>
      <c r="M72" s="13"/>
      <c r="N72" s="1"/>
      <c r="O72" s="1"/>
    </row>
    <row r="73" spans="1:15" ht="18" customHeight="1">
      <c r="A73" s="11">
        <v>201702072</v>
      </c>
      <c r="B73" s="3" t="s">
        <v>195</v>
      </c>
      <c r="C73" s="11" t="s">
        <v>171</v>
      </c>
      <c r="D73" s="11" t="s">
        <v>174</v>
      </c>
      <c r="E73" s="11" t="s">
        <v>223</v>
      </c>
      <c r="F73" s="1">
        <v>65.680000000000007</v>
      </c>
      <c r="G73" s="8">
        <f t="shared" si="6"/>
        <v>32.840000000000003</v>
      </c>
      <c r="H73" s="1">
        <v>77.33</v>
      </c>
      <c r="I73" s="9">
        <f t="shared" si="7"/>
        <v>38.67</v>
      </c>
      <c r="J73" s="10">
        <f t="shared" si="8"/>
        <v>71.510000000000005</v>
      </c>
      <c r="K73" s="13">
        <f t="shared" si="9"/>
        <v>4</v>
      </c>
      <c r="L73" s="13"/>
      <c r="M73" s="13"/>
      <c r="N73" s="1"/>
      <c r="O73" s="1"/>
    </row>
    <row r="74" spans="1:15" ht="18" customHeight="1">
      <c r="A74" s="11">
        <v>201702069</v>
      </c>
      <c r="B74" s="3" t="s">
        <v>195</v>
      </c>
      <c r="C74" s="11" t="s">
        <v>171</v>
      </c>
      <c r="D74" s="11" t="s">
        <v>245</v>
      </c>
      <c r="E74" s="11" t="s">
        <v>224</v>
      </c>
      <c r="F74" s="1">
        <v>67.180000000000007</v>
      </c>
      <c r="G74" s="8">
        <f t="shared" si="6"/>
        <v>33.590000000000003</v>
      </c>
      <c r="H74" s="1">
        <v>75.33</v>
      </c>
      <c r="I74" s="9">
        <f t="shared" si="7"/>
        <v>37.67</v>
      </c>
      <c r="J74" s="10">
        <f t="shared" si="8"/>
        <v>71.260000000000005</v>
      </c>
      <c r="K74" s="13">
        <f t="shared" si="9"/>
        <v>5</v>
      </c>
      <c r="L74" s="13"/>
      <c r="M74" s="13"/>
      <c r="N74" s="1"/>
      <c r="O74" s="1"/>
    </row>
    <row r="75" spans="1:15" ht="18" customHeight="1">
      <c r="A75" s="11">
        <v>201702067</v>
      </c>
      <c r="B75" s="3" t="s">
        <v>195</v>
      </c>
      <c r="C75" s="11" t="s">
        <v>171</v>
      </c>
      <c r="D75" s="11" t="s">
        <v>173</v>
      </c>
      <c r="E75" s="11" t="s">
        <v>224</v>
      </c>
      <c r="F75" s="1">
        <v>71.2</v>
      </c>
      <c r="G75" s="8">
        <f t="shared" si="6"/>
        <v>35.6</v>
      </c>
      <c r="H75" s="1">
        <v>71</v>
      </c>
      <c r="I75" s="9">
        <f t="shared" si="7"/>
        <v>35.5</v>
      </c>
      <c r="J75" s="10">
        <f t="shared" si="8"/>
        <v>71.099999999999994</v>
      </c>
      <c r="K75" s="13">
        <f t="shared" si="9"/>
        <v>6</v>
      </c>
      <c r="L75" s="13"/>
      <c r="M75" s="13"/>
      <c r="N75" s="1"/>
      <c r="O75" s="1"/>
    </row>
    <row r="76" spans="1:15" ht="18.600000000000001" customHeight="1">
      <c r="A76" s="11">
        <v>201702073</v>
      </c>
      <c r="B76" s="3" t="s">
        <v>183</v>
      </c>
      <c r="C76" s="11" t="s">
        <v>152</v>
      </c>
      <c r="D76" s="11" t="s">
        <v>154</v>
      </c>
      <c r="E76" s="11" t="s">
        <v>224</v>
      </c>
      <c r="F76" s="1">
        <v>64.48</v>
      </c>
      <c r="G76" s="8">
        <f t="shared" si="6"/>
        <v>32.24</v>
      </c>
      <c r="H76" s="1">
        <v>81.67</v>
      </c>
      <c r="I76" s="9">
        <f t="shared" si="7"/>
        <v>40.840000000000003</v>
      </c>
      <c r="J76" s="10">
        <f t="shared" si="8"/>
        <v>73.08</v>
      </c>
      <c r="K76" s="13">
        <f>RANK(J76,$J$76:$J$78)</f>
        <v>1</v>
      </c>
      <c r="L76" s="13"/>
      <c r="M76" s="13"/>
      <c r="N76" s="2" t="s">
        <v>258</v>
      </c>
      <c r="O76" s="16">
        <v>43113</v>
      </c>
    </row>
    <row r="77" spans="1:15" ht="18.600000000000001" customHeight="1">
      <c r="A77" s="11">
        <v>201702074</v>
      </c>
      <c r="B77" s="3" t="s">
        <v>183</v>
      </c>
      <c r="C77" s="11" t="s">
        <v>152</v>
      </c>
      <c r="D77" s="11" t="s">
        <v>153</v>
      </c>
      <c r="E77" s="11" t="s">
        <v>224</v>
      </c>
      <c r="F77" s="1">
        <v>62.4</v>
      </c>
      <c r="G77" s="8">
        <f t="shared" si="6"/>
        <v>31.2</v>
      </c>
      <c r="H77" s="1">
        <v>55.67</v>
      </c>
      <c r="I77" s="9">
        <f t="shared" si="7"/>
        <v>27.84</v>
      </c>
      <c r="J77" s="10">
        <f t="shared" si="8"/>
        <v>59.04</v>
      </c>
      <c r="K77" s="13">
        <f>RANK(J77,$J$76:$J$78)</f>
        <v>2</v>
      </c>
      <c r="L77" s="13"/>
      <c r="M77" s="13"/>
      <c r="N77" s="1"/>
      <c r="O77" s="1"/>
    </row>
    <row r="78" spans="1:15" ht="18.600000000000001" customHeight="1">
      <c r="A78" s="11">
        <v>201702075</v>
      </c>
      <c r="B78" s="3" t="s">
        <v>183</v>
      </c>
      <c r="C78" s="11" t="s">
        <v>152</v>
      </c>
      <c r="D78" s="11" t="s">
        <v>155</v>
      </c>
      <c r="E78" s="11" t="s">
        <v>223</v>
      </c>
      <c r="F78" s="1">
        <v>61.98</v>
      </c>
      <c r="G78" s="8">
        <f t="shared" si="6"/>
        <v>30.99</v>
      </c>
      <c r="H78" s="1">
        <v>0</v>
      </c>
      <c r="I78" s="9">
        <f t="shared" si="7"/>
        <v>0</v>
      </c>
      <c r="J78" s="10">
        <f t="shared" si="8"/>
        <v>30.99</v>
      </c>
      <c r="K78" s="13">
        <f>RANK(J78,$J$76:$J$78)</f>
        <v>3</v>
      </c>
      <c r="L78" s="13"/>
      <c r="M78" s="13"/>
      <c r="N78" s="1"/>
      <c r="O78" s="1"/>
    </row>
    <row r="79" spans="1:15" ht="17.850000000000001" customHeight="1">
      <c r="A79" s="11">
        <v>201702076</v>
      </c>
      <c r="B79" s="3" t="s">
        <v>96</v>
      </c>
      <c r="C79" s="11" t="s">
        <v>8</v>
      </c>
      <c r="D79" s="11" t="s">
        <v>9</v>
      </c>
      <c r="E79" s="11" t="s">
        <v>224</v>
      </c>
      <c r="F79" s="1">
        <v>70.02</v>
      </c>
      <c r="G79" s="8">
        <f t="shared" si="6"/>
        <v>35.01</v>
      </c>
      <c r="H79" s="1">
        <v>82</v>
      </c>
      <c r="I79" s="9">
        <f t="shared" si="7"/>
        <v>41</v>
      </c>
      <c r="J79" s="10">
        <f t="shared" si="8"/>
        <v>76.010000000000005</v>
      </c>
      <c r="K79" s="13">
        <f>RANK(J79,$J$79:$J$81)</f>
        <v>1</v>
      </c>
      <c r="L79" s="13"/>
      <c r="M79" s="13"/>
      <c r="N79" s="2" t="s">
        <v>258</v>
      </c>
      <c r="O79" s="16">
        <v>43113</v>
      </c>
    </row>
    <row r="80" spans="1:15" ht="17.850000000000001" customHeight="1">
      <c r="A80" s="11">
        <v>201702077</v>
      </c>
      <c r="B80" s="3" t="s">
        <v>96</v>
      </c>
      <c r="C80" s="11" t="s">
        <v>8</v>
      </c>
      <c r="D80" s="11" t="s">
        <v>101</v>
      </c>
      <c r="E80" s="11" t="s">
        <v>224</v>
      </c>
      <c r="F80" s="1">
        <v>67.84</v>
      </c>
      <c r="G80" s="8">
        <f t="shared" si="6"/>
        <v>33.92</v>
      </c>
      <c r="H80" s="1">
        <v>79.67</v>
      </c>
      <c r="I80" s="9">
        <f t="shared" si="7"/>
        <v>39.840000000000003</v>
      </c>
      <c r="J80" s="10">
        <f t="shared" si="8"/>
        <v>73.760000000000005</v>
      </c>
      <c r="K80" s="13">
        <f>RANK(J80,$J$79:$J$81)</f>
        <v>2</v>
      </c>
      <c r="L80" s="13"/>
      <c r="M80" s="13"/>
      <c r="N80" s="1"/>
      <c r="O80" s="1"/>
    </row>
    <row r="81" spans="1:15" ht="17.850000000000001" customHeight="1">
      <c r="A81" s="11">
        <v>201702078</v>
      </c>
      <c r="B81" s="3" t="s">
        <v>96</v>
      </c>
      <c r="C81" s="11" t="s">
        <v>8</v>
      </c>
      <c r="D81" s="11" t="s">
        <v>10</v>
      </c>
      <c r="E81" s="11" t="s">
        <v>223</v>
      </c>
      <c r="F81" s="1">
        <v>64.260000000000005</v>
      </c>
      <c r="G81" s="8">
        <f t="shared" si="6"/>
        <v>32.130000000000003</v>
      </c>
      <c r="H81" s="1">
        <v>69.33</v>
      </c>
      <c r="I81" s="9">
        <f t="shared" si="7"/>
        <v>34.67</v>
      </c>
      <c r="J81" s="10">
        <f t="shared" si="8"/>
        <v>66.8</v>
      </c>
      <c r="K81" s="13">
        <f>RANK(J81,$J$79:$J$81)</f>
        <v>3</v>
      </c>
      <c r="L81" s="13"/>
      <c r="M81" s="13"/>
      <c r="N81" s="1"/>
      <c r="O81" s="1"/>
    </row>
    <row r="82" spans="1:15" ht="17.850000000000001" customHeight="1">
      <c r="A82" s="11">
        <v>201702079</v>
      </c>
      <c r="B82" s="3" t="s">
        <v>163</v>
      </c>
      <c r="C82" s="11" t="s">
        <v>164</v>
      </c>
      <c r="D82" s="11" t="s">
        <v>166</v>
      </c>
      <c r="E82" s="11" t="s">
        <v>224</v>
      </c>
      <c r="F82" s="1">
        <v>78.72</v>
      </c>
      <c r="G82" s="8">
        <f t="shared" si="6"/>
        <v>39.36</v>
      </c>
      <c r="H82" s="1">
        <v>81.67</v>
      </c>
      <c r="I82" s="9">
        <f t="shared" si="7"/>
        <v>40.840000000000003</v>
      </c>
      <c r="J82" s="10">
        <f t="shared" si="8"/>
        <v>80.2</v>
      </c>
      <c r="K82" s="13">
        <f>RANK(J82,$J$82:$J$84)</f>
        <v>1</v>
      </c>
      <c r="L82" s="13"/>
      <c r="M82" s="13"/>
      <c r="N82" s="2" t="s">
        <v>258</v>
      </c>
      <c r="O82" s="16">
        <v>43113</v>
      </c>
    </row>
    <row r="83" spans="1:15" ht="17.850000000000001" customHeight="1">
      <c r="A83" s="11">
        <v>201702080</v>
      </c>
      <c r="B83" s="3" t="s">
        <v>163</v>
      </c>
      <c r="C83" s="11" t="s">
        <v>164</v>
      </c>
      <c r="D83" s="11" t="s">
        <v>230</v>
      </c>
      <c r="E83" s="11" t="s">
        <v>223</v>
      </c>
      <c r="F83" s="1">
        <v>65.66</v>
      </c>
      <c r="G83" s="8">
        <f t="shared" si="6"/>
        <v>32.83</v>
      </c>
      <c r="H83" s="1">
        <v>76</v>
      </c>
      <c r="I83" s="9">
        <f t="shared" si="7"/>
        <v>38</v>
      </c>
      <c r="J83" s="10">
        <f t="shared" si="8"/>
        <v>70.83</v>
      </c>
      <c r="K83" s="13">
        <f>RANK(J83,$J$82:$J$84)</f>
        <v>2</v>
      </c>
      <c r="L83" s="13"/>
      <c r="M83" s="13"/>
      <c r="N83" s="1"/>
      <c r="O83" s="1"/>
    </row>
    <row r="84" spans="1:15" ht="17.850000000000001" customHeight="1">
      <c r="A84" s="11">
        <v>201702081</v>
      </c>
      <c r="B84" s="3" t="s">
        <v>163</v>
      </c>
      <c r="C84" s="11" t="s">
        <v>164</v>
      </c>
      <c r="D84" s="11" t="s">
        <v>165</v>
      </c>
      <c r="E84" s="11" t="s">
        <v>224</v>
      </c>
      <c r="F84" s="1">
        <v>65.12</v>
      </c>
      <c r="G84" s="8">
        <f t="shared" si="6"/>
        <v>32.56</v>
      </c>
      <c r="H84" s="1">
        <v>70</v>
      </c>
      <c r="I84" s="9">
        <f t="shared" si="7"/>
        <v>35</v>
      </c>
      <c r="J84" s="10">
        <f t="shared" si="8"/>
        <v>67.56</v>
      </c>
      <c r="K84" s="13">
        <f>RANK(J84,$J$82:$J$84)</f>
        <v>3</v>
      </c>
      <c r="L84" s="13"/>
      <c r="M84" s="13"/>
      <c r="N84" s="1"/>
      <c r="O84" s="1"/>
    </row>
    <row r="85" spans="1:15" ht="17.850000000000001" customHeight="1">
      <c r="A85" s="11">
        <v>201702082</v>
      </c>
      <c r="B85" s="3" t="s">
        <v>156</v>
      </c>
      <c r="C85" s="11" t="s">
        <v>157</v>
      </c>
      <c r="D85" s="11" t="s">
        <v>238</v>
      </c>
      <c r="E85" s="11" t="s">
        <v>224</v>
      </c>
      <c r="F85" s="1">
        <v>62.62</v>
      </c>
      <c r="G85" s="8">
        <f t="shared" si="6"/>
        <v>31.31</v>
      </c>
      <c r="H85" s="1">
        <v>84</v>
      </c>
      <c r="I85" s="9">
        <f t="shared" si="7"/>
        <v>42</v>
      </c>
      <c r="J85" s="10">
        <f t="shared" si="8"/>
        <v>73.31</v>
      </c>
      <c r="K85" s="13">
        <f>RANK(J85,$J$85:$J$87)</f>
        <v>1</v>
      </c>
      <c r="L85" s="13"/>
      <c r="M85" s="13"/>
      <c r="N85" s="2" t="s">
        <v>258</v>
      </c>
      <c r="O85" s="16">
        <v>43113</v>
      </c>
    </row>
    <row r="86" spans="1:15" ht="17.850000000000001" customHeight="1">
      <c r="A86" s="11">
        <v>201702083</v>
      </c>
      <c r="B86" s="3" t="s">
        <v>156</v>
      </c>
      <c r="C86" s="11" t="s">
        <v>157</v>
      </c>
      <c r="D86" s="11" t="s">
        <v>159</v>
      </c>
      <c r="E86" s="11" t="s">
        <v>223</v>
      </c>
      <c r="F86" s="1">
        <v>60.88</v>
      </c>
      <c r="G86" s="8">
        <f t="shared" si="6"/>
        <v>30.44</v>
      </c>
      <c r="H86" s="1">
        <v>77</v>
      </c>
      <c r="I86" s="9">
        <f t="shared" si="7"/>
        <v>38.5</v>
      </c>
      <c r="J86" s="10">
        <f t="shared" si="8"/>
        <v>68.94</v>
      </c>
      <c r="K86" s="13">
        <f>RANK(J86,$J$85:$J$87)</f>
        <v>2</v>
      </c>
      <c r="L86" s="13"/>
      <c r="M86" s="13"/>
      <c r="N86" s="1"/>
      <c r="O86" s="1"/>
    </row>
    <row r="87" spans="1:15" ht="17.850000000000001" customHeight="1">
      <c r="A87" s="11">
        <v>201702084</v>
      </c>
      <c r="B87" s="3" t="s">
        <v>156</v>
      </c>
      <c r="C87" s="11" t="s">
        <v>157</v>
      </c>
      <c r="D87" s="11" t="s">
        <v>158</v>
      </c>
      <c r="E87" s="11" t="s">
        <v>224</v>
      </c>
      <c r="F87" s="1">
        <v>59</v>
      </c>
      <c r="G87" s="8">
        <f t="shared" si="6"/>
        <v>29.5</v>
      </c>
      <c r="H87" s="1">
        <v>72.33</v>
      </c>
      <c r="I87" s="9">
        <f t="shared" si="7"/>
        <v>36.17</v>
      </c>
      <c r="J87" s="10">
        <f t="shared" si="8"/>
        <v>65.67</v>
      </c>
      <c r="K87" s="13">
        <f>RANK(J87,$J$85:$J$87)</f>
        <v>3</v>
      </c>
      <c r="L87" s="13"/>
      <c r="M87" s="13"/>
      <c r="N87" s="1"/>
      <c r="O87" s="1"/>
    </row>
    <row r="88" spans="1:15" ht="17.850000000000001" customHeight="1">
      <c r="A88" s="11">
        <v>201702085</v>
      </c>
      <c r="B88" s="3" t="s">
        <v>120</v>
      </c>
      <c r="C88" s="11" t="s">
        <v>121</v>
      </c>
      <c r="D88" s="11" t="s">
        <v>123</v>
      </c>
      <c r="E88" s="11" t="s">
        <v>223</v>
      </c>
      <c r="F88" s="1">
        <v>70.56</v>
      </c>
      <c r="G88" s="8">
        <f t="shared" si="6"/>
        <v>35.28</v>
      </c>
      <c r="H88" s="1">
        <v>85</v>
      </c>
      <c r="I88" s="9">
        <f t="shared" si="7"/>
        <v>42.5</v>
      </c>
      <c r="J88" s="10">
        <f t="shared" si="8"/>
        <v>77.78</v>
      </c>
      <c r="K88" s="13">
        <f>RANK(J88,$J$88:$J$90)</f>
        <v>1</v>
      </c>
      <c r="L88" s="13"/>
      <c r="M88" s="13"/>
      <c r="N88" s="2" t="s">
        <v>258</v>
      </c>
      <c r="O88" s="16">
        <v>43113</v>
      </c>
    </row>
    <row r="89" spans="1:15" ht="17.850000000000001" customHeight="1">
      <c r="A89" s="11">
        <v>201702086</v>
      </c>
      <c r="B89" s="3" t="s">
        <v>120</v>
      </c>
      <c r="C89" s="11" t="s">
        <v>121</v>
      </c>
      <c r="D89" s="11" t="s">
        <v>122</v>
      </c>
      <c r="E89" s="11" t="s">
        <v>223</v>
      </c>
      <c r="F89" s="1">
        <v>68.48</v>
      </c>
      <c r="G89" s="8">
        <f t="shared" si="6"/>
        <v>34.24</v>
      </c>
      <c r="H89" s="1">
        <v>81</v>
      </c>
      <c r="I89" s="9">
        <f t="shared" si="7"/>
        <v>40.5</v>
      </c>
      <c r="J89" s="10">
        <f t="shared" si="8"/>
        <v>74.739999999999995</v>
      </c>
      <c r="K89" s="13">
        <f>RANK(J89,$J$88:$J$90)</f>
        <v>2</v>
      </c>
      <c r="L89" s="13"/>
      <c r="M89" s="13"/>
      <c r="N89" s="1"/>
      <c r="O89" s="1"/>
    </row>
    <row r="90" spans="1:15" ht="17.850000000000001" customHeight="1">
      <c r="A90" s="11">
        <v>201702087</v>
      </c>
      <c r="B90" s="3" t="s">
        <v>120</v>
      </c>
      <c r="C90" s="11" t="s">
        <v>121</v>
      </c>
      <c r="D90" s="11" t="s">
        <v>124</v>
      </c>
      <c r="E90" s="11" t="s">
        <v>224</v>
      </c>
      <c r="F90" s="1">
        <v>67.739999999999995</v>
      </c>
      <c r="G90" s="8">
        <f t="shared" si="6"/>
        <v>33.869999999999997</v>
      </c>
      <c r="H90" s="1">
        <v>80</v>
      </c>
      <c r="I90" s="9">
        <f t="shared" si="7"/>
        <v>40</v>
      </c>
      <c r="J90" s="10">
        <f t="shared" si="8"/>
        <v>73.87</v>
      </c>
      <c r="K90" s="13">
        <f>RANK(J90,$J$88:$J$90)</f>
        <v>3</v>
      </c>
      <c r="L90" s="13"/>
      <c r="M90" s="13"/>
      <c r="N90" s="1"/>
      <c r="O90" s="1"/>
    </row>
    <row r="91" spans="1:15" ht="17.850000000000001" customHeight="1">
      <c r="A91" s="11">
        <v>201702088</v>
      </c>
      <c r="B91" s="3" t="s">
        <v>102</v>
      </c>
      <c r="C91" s="11" t="s">
        <v>107</v>
      </c>
      <c r="D91" s="11" t="s">
        <v>108</v>
      </c>
      <c r="E91" s="11" t="s">
        <v>224</v>
      </c>
      <c r="F91" s="1">
        <v>65.86</v>
      </c>
      <c r="G91" s="8">
        <f t="shared" si="6"/>
        <v>32.93</v>
      </c>
      <c r="H91" s="1">
        <v>74.67</v>
      </c>
      <c r="I91" s="9">
        <f t="shared" si="7"/>
        <v>37.340000000000003</v>
      </c>
      <c r="J91" s="10">
        <f t="shared" si="8"/>
        <v>70.27</v>
      </c>
      <c r="K91" s="13">
        <f>RANK(J91,$J$91:$J$93)</f>
        <v>1</v>
      </c>
      <c r="L91" s="13"/>
      <c r="M91" s="13"/>
      <c r="N91" s="2" t="s">
        <v>258</v>
      </c>
      <c r="O91" s="16">
        <v>43113</v>
      </c>
    </row>
    <row r="92" spans="1:15" ht="17.850000000000001" customHeight="1">
      <c r="A92" s="11">
        <v>201702090</v>
      </c>
      <c r="B92" s="3" t="s">
        <v>102</v>
      </c>
      <c r="C92" s="11" t="s">
        <v>107</v>
      </c>
      <c r="D92" s="11" t="s">
        <v>204</v>
      </c>
      <c r="E92" s="11" t="s">
        <v>224</v>
      </c>
      <c r="F92" s="1">
        <v>64.14</v>
      </c>
      <c r="G92" s="8">
        <f t="shared" si="6"/>
        <v>32.07</v>
      </c>
      <c r="H92" s="1">
        <v>74.67</v>
      </c>
      <c r="I92" s="9">
        <f t="shared" si="7"/>
        <v>37.340000000000003</v>
      </c>
      <c r="J92" s="10">
        <f t="shared" si="8"/>
        <v>69.41</v>
      </c>
      <c r="K92" s="13">
        <f>RANK(J92,$J$91:$J$93)</f>
        <v>2</v>
      </c>
      <c r="L92" s="13"/>
      <c r="M92" s="13"/>
      <c r="N92" s="1"/>
      <c r="O92" s="1"/>
    </row>
    <row r="93" spans="1:15" ht="17.850000000000001" customHeight="1">
      <c r="A93" s="11">
        <v>201702089</v>
      </c>
      <c r="B93" s="3" t="s">
        <v>102</v>
      </c>
      <c r="C93" s="11" t="s">
        <v>107</v>
      </c>
      <c r="D93" s="11" t="s">
        <v>109</v>
      </c>
      <c r="E93" s="11" t="s">
        <v>224</v>
      </c>
      <c r="F93" s="1">
        <v>65.64</v>
      </c>
      <c r="G93" s="8">
        <f t="shared" si="6"/>
        <v>32.82</v>
      </c>
      <c r="H93" s="1">
        <v>71.33</v>
      </c>
      <c r="I93" s="9">
        <f t="shared" si="7"/>
        <v>35.67</v>
      </c>
      <c r="J93" s="10">
        <f t="shared" si="8"/>
        <v>68.489999999999995</v>
      </c>
      <c r="K93" s="13">
        <f>RANK(J93,$J$91:$J$93)</f>
        <v>3</v>
      </c>
      <c r="L93" s="13"/>
      <c r="M93" s="13"/>
      <c r="N93" s="1"/>
      <c r="O93" s="1"/>
    </row>
    <row r="94" spans="1:15" ht="20.100000000000001" customHeight="1">
      <c r="A94" s="11">
        <v>201702091</v>
      </c>
      <c r="B94" s="3" t="s">
        <v>11</v>
      </c>
      <c r="C94" s="11" t="s">
        <v>12</v>
      </c>
      <c r="D94" s="11" t="s">
        <v>14</v>
      </c>
      <c r="E94" s="11" t="s">
        <v>224</v>
      </c>
      <c r="F94" s="1">
        <v>69.5</v>
      </c>
      <c r="G94" s="8">
        <f t="shared" si="6"/>
        <v>34.75</v>
      </c>
      <c r="H94" s="1">
        <v>81.5</v>
      </c>
      <c r="I94" s="9">
        <f t="shared" si="7"/>
        <v>40.75</v>
      </c>
      <c r="J94" s="10">
        <f t="shared" si="8"/>
        <v>75.5</v>
      </c>
      <c r="K94" s="13">
        <f t="shared" ref="K94:K99" si="10">RANK(J94,$J$94:$J$99)</f>
        <v>1</v>
      </c>
      <c r="L94" s="13"/>
      <c r="M94" s="13"/>
      <c r="N94" s="2" t="s">
        <v>258</v>
      </c>
      <c r="O94" s="16">
        <v>43113</v>
      </c>
    </row>
    <row r="95" spans="1:15" ht="20.100000000000001" customHeight="1">
      <c r="A95" s="11">
        <v>201702093</v>
      </c>
      <c r="B95" s="3" t="s">
        <v>11</v>
      </c>
      <c r="C95" s="11" t="s">
        <v>12</v>
      </c>
      <c r="D95" s="11" t="s">
        <v>16</v>
      </c>
      <c r="E95" s="11" t="s">
        <v>224</v>
      </c>
      <c r="F95" s="1">
        <v>69.05</v>
      </c>
      <c r="G95" s="8">
        <f t="shared" si="6"/>
        <v>34.53</v>
      </c>
      <c r="H95" s="1">
        <v>78.069999999999993</v>
      </c>
      <c r="I95" s="9">
        <f t="shared" si="7"/>
        <v>39.04</v>
      </c>
      <c r="J95" s="10">
        <f t="shared" si="8"/>
        <v>73.569999999999993</v>
      </c>
      <c r="K95" s="13">
        <f t="shared" si="10"/>
        <v>2</v>
      </c>
      <c r="L95" s="13"/>
      <c r="M95" s="13"/>
      <c r="N95" s="2" t="s">
        <v>258</v>
      </c>
      <c r="O95" s="16">
        <v>43113</v>
      </c>
    </row>
    <row r="96" spans="1:15" ht="20.100000000000001" customHeight="1">
      <c r="A96" s="11">
        <v>201702094</v>
      </c>
      <c r="B96" s="3" t="s">
        <v>11</v>
      </c>
      <c r="C96" s="11" t="s">
        <v>12</v>
      </c>
      <c r="D96" s="11" t="s">
        <v>15</v>
      </c>
      <c r="E96" s="11" t="s">
        <v>224</v>
      </c>
      <c r="F96" s="1">
        <v>68.5</v>
      </c>
      <c r="G96" s="8">
        <f t="shared" si="6"/>
        <v>34.25</v>
      </c>
      <c r="H96" s="1">
        <v>75</v>
      </c>
      <c r="I96" s="9">
        <f t="shared" si="7"/>
        <v>37.5</v>
      </c>
      <c r="J96" s="10">
        <f t="shared" si="8"/>
        <v>71.75</v>
      </c>
      <c r="K96" s="13">
        <f t="shared" si="10"/>
        <v>3</v>
      </c>
      <c r="L96" s="13"/>
      <c r="M96" s="13"/>
      <c r="N96" s="1"/>
      <c r="O96" s="1"/>
    </row>
    <row r="97" spans="1:15" ht="20.100000000000001" customHeight="1">
      <c r="A97" s="11">
        <v>201702092</v>
      </c>
      <c r="B97" s="3" t="s">
        <v>11</v>
      </c>
      <c r="C97" s="11" t="s">
        <v>12</v>
      </c>
      <c r="D97" s="11" t="s">
        <v>18</v>
      </c>
      <c r="E97" s="11" t="s">
        <v>223</v>
      </c>
      <c r="F97" s="1">
        <v>69.150000000000006</v>
      </c>
      <c r="G97" s="8">
        <f t="shared" si="6"/>
        <v>34.58</v>
      </c>
      <c r="H97" s="1">
        <v>69.17</v>
      </c>
      <c r="I97" s="9">
        <f t="shared" si="7"/>
        <v>34.590000000000003</v>
      </c>
      <c r="J97" s="10">
        <f t="shared" si="8"/>
        <v>69.17</v>
      </c>
      <c r="K97" s="13">
        <f t="shared" si="10"/>
        <v>4</v>
      </c>
      <c r="L97" s="13"/>
      <c r="M97" s="13"/>
      <c r="N97" s="1"/>
      <c r="O97" s="1"/>
    </row>
    <row r="98" spans="1:15" ht="20.100000000000001" customHeight="1">
      <c r="A98" s="11">
        <v>201702095</v>
      </c>
      <c r="B98" s="3" t="s">
        <v>11</v>
      </c>
      <c r="C98" s="11" t="s">
        <v>12</v>
      </c>
      <c r="D98" s="11" t="s">
        <v>13</v>
      </c>
      <c r="E98" s="11" t="s">
        <v>224</v>
      </c>
      <c r="F98" s="1">
        <v>66.05</v>
      </c>
      <c r="G98" s="8">
        <f t="shared" si="6"/>
        <v>33.03</v>
      </c>
      <c r="H98" s="1">
        <v>70.33</v>
      </c>
      <c r="I98" s="9">
        <f t="shared" si="7"/>
        <v>35.17</v>
      </c>
      <c r="J98" s="10">
        <f t="shared" si="8"/>
        <v>68.2</v>
      </c>
      <c r="K98" s="13">
        <f t="shared" si="10"/>
        <v>5</v>
      </c>
      <c r="L98" s="13"/>
      <c r="M98" s="13"/>
      <c r="N98" s="1"/>
      <c r="O98" s="1"/>
    </row>
    <row r="99" spans="1:15" ht="20.100000000000001" customHeight="1">
      <c r="A99" s="11">
        <v>201702096</v>
      </c>
      <c r="B99" s="3" t="s">
        <v>11</v>
      </c>
      <c r="C99" s="11" t="s">
        <v>12</v>
      </c>
      <c r="D99" s="11" t="s">
        <v>17</v>
      </c>
      <c r="E99" s="11" t="s">
        <v>224</v>
      </c>
      <c r="F99" s="1">
        <v>62.35</v>
      </c>
      <c r="G99" s="8">
        <f t="shared" si="6"/>
        <v>31.18</v>
      </c>
      <c r="H99" s="1">
        <v>71.33</v>
      </c>
      <c r="I99" s="9">
        <f t="shared" si="7"/>
        <v>35.67</v>
      </c>
      <c r="J99" s="10">
        <f t="shared" si="8"/>
        <v>66.849999999999994</v>
      </c>
      <c r="K99" s="13">
        <f t="shared" si="10"/>
        <v>6</v>
      </c>
      <c r="L99" s="13"/>
      <c r="M99" s="13"/>
      <c r="N99" s="1"/>
      <c r="O99" s="1"/>
    </row>
    <row r="100" spans="1:15" ht="20.100000000000001" customHeight="1">
      <c r="A100" s="11">
        <v>201702098</v>
      </c>
      <c r="B100" s="3" t="s">
        <v>19</v>
      </c>
      <c r="C100" s="11" t="s">
        <v>20</v>
      </c>
      <c r="D100" s="11" t="s">
        <v>25</v>
      </c>
      <c r="E100" s="11" t="s">
        <v>224</v>
      </c>
      <c r="F100" s="1">
        <v>61.35</v>
      </c>
      <c r="G100" s="8">
        <f t="shared" ref="G100:G131" si="11">F100*0.5</f>
        <v>30.68</v>
      </c>
      <c r="H100" s="1">
        <v>84</v>
      </c>
      <c r="I100" s="9">
        <f t="shared" ref="I100:I113" si="12">H100*0.5</f>
        <v>42</v>
      </c>
      <c r="J100" s="10">
        <f t="shared" ref="J100:J131" si="13">G100+I100</f>
        <v>72.680000000000007</v>
      </c>
      <c r="K100" s="13">
        <f t="shared" ref="K100:K105" si="14">RANK(J100,$J$100:$J$105)</f>
        <v>1</v>
      </c>
      <c r="L100" s="13"/>
      <c r="M100" s="13"/>
      <c r="N100" s="2" t="s">
        <v>258</v>
      </c>
      <c r="O100" s="16">
        <v>43113</v>
      </c>
    </row>
    <row r="101" spans="1:15" ht="20.100000000000001" customHeight="1">
      <c r="A101" s="11">
        <v>201702099</v>
      </c>
      <c r="B101" s="3" t="s">
        <v>19</v>
      </c>
      <c r="C101" s="11" t="s">
        <v>20</v>
      </c>
      <c r="D101" s="11" t="s">
        <v>236</v>
      </c>
      <c r="E101" s="11" t="s">
        <v>224</v>
      </c>
      <c r="F101" s="1">
        <v>60.75</v>
      </c>
      <c r="G101" s="8">
        <f t="shared" si="11"/>
        <v>30.38</v>
      </c>
      <c r="H101" s="1">
        <v>83</v>
      </c>
      <c r="I101" s="9">
        <f t="shared" si="12"/>
        <v>41.5</v>
      </c>
      <c r="J101" s="10">
        <f t="shared" si="13"/>
        <v>71.88</v>
      </c>
      <c r="K101" s="13">
        <f t="shared" si="14"/>
        <v>2</v>
      </c>
      <c r="L101" s="13"/>
      <c r="M101" s="13"/>
      <c r="N101" s="2" t="s">
        <v>258</v>
      </c>
      <c r="O101" s="16">
        <v>43113</v>
      </c>
    </row>
    <row r="102" spans="1:15" ht="20.100000000000001" customHeight="1">
      <c r="A102" s="11">
        <v>201702097</v>
      </c>
      <c r="B102" s="3" t="s">
        <v>19</v>
      </c>
      <c r="C102" s="11" t="s">
        <v>20</v>
      </c>
      <c r="D102" s="11" t="s">
        <v>22</v>
      </c>
      <c r="E102" s="11" t="s">
        <v>224</v>
      </c>
      <c r="F102" s="1">
        <v>62.4</v>
      </c>
      <c r="G102" s="8">
        <f t="shared" si="11"/>
        <v>31.2</v>
      </c>
      <c r="H102" s="1">
        <v>81.33</v>
      </c>
      <c r="I102" s="9">
        <f t="shared" si="12"/>
        <v>40.67</v>
      </c>
      <c r="J102" s="10">
        <f t="shared" si="13"/>
        <v>71.87</v>
      </c>
      <c r="K102" s="13">
        <f t="shared" si="14"/>
        <v>3</v>
      </c>
      <c r="L102" s="13"/>
      <c r="M102" s="13"/>
      <c r="N102" s="1"/>
      <c r="O102" s="1"/>
    </row>
    <row r="103" spans="1:15" ht="20.100000000000001" customHeight="1">
      <c r="A103" s="11">
        <v>201702100</v>
      </c>
      <c r="B103" s="3" t="s">
        <v>19</v>
      </c>
      <c r="C103" s="11" t="s">
        <v>20</v>
      </c>
      <c r="D103" s="11" t="s">
        <v>24</v>
      </c>
      <c r="E103" s="11" t="s">
        <v>224</v>
      </c>
      <c r="F103" s="1">
        <v>59.55</v>
      </c>
      <c r="G103" s="8">
        <f t="shared" si="11"/>
        <v>29.78</v>
      </c>
      <c r="H103" s="1">
        <v>79.17</v>
      </c>
      <c r="I103" s="9">
        <f t="shared" si="12"/>
        <v>39.590000000000003</v>
      </c>
      <c r="J103" s="10">
        <f t="shared" si="13"/>
        <v>69.37</v>
      </c>
      <c r="K103" s="13">
        <f t="shared" si="14"/>
        <v>4</v>
      </c>
      <c r="L103" s="13"/>
      <c r="M103" s="13"/>
      <c r="N103" s="1"/>
      <c r="O103" s="1"/>
    </row>
    <row r="104" spans="1:15" ht="20.100000000000001" customHeight="1">
      <c r="A104" s="11">
        <v>201702101</v>
      </c>
      <c r="B104" s="3" t="s">
        <v>19</v>
      </c>
      <c r="C104" s="11" t="s">
        <v>20</v>
      </c>
      <c r="D104" s="11" t="s">
        <v>21</v>
      </c>
      <c r="E104" s="11" t="s">
        <v>224</v>
      </c>
      <c r="F104" s="1">
        <v>58.95</v>
      </c>
      <c r="G104" s="8">
        <f t="shared" si="11"/>
        <v>29.48</v>
      </c>
      <c r="H104" s="1">
        <v>78.17</v>
      </c>
      <c r="I104" s="9">
        <f t="shared" si="12"/>
        <v>39.090000000000003</v>
      </c>
      <c r="J104" s="10">
        <f t="shared" si="13"/>
        <v>68.569999999999993</v>
      </c>
      <c r="K104" s="13">
        <f t="shared" si="14"/>
        <v>5</v>
      </c>
      <c r="L104" s="13"/>
      <c r="M104" s="13"/>
      <c r="N104" s="1"/>
      <c r="O104" s="1"/>
    </row>
    <row r="105" spans="1:15" ht="20.100000000000001" customHeight="1">
      <c r="A105" s="11">
        <v>201702102</v>
      </c>
      <c r="B105" s="3" t="s">
        <v>19</v>
      </c>
      <c r="C105" s="11" t="s">
        <v>20</v>
      </c>
      <c r="D105" s="11" t="s">
        <v>23</v>
      </c>
      <c r="E105" s="11" t="s">
        <v>224</v>
      </c>
      <c r="F105" s="1">
        <v>50.2</v>
      </c>
      <c r="G105" s="8">
        <f t="shared" si="11"/>
        <v>25.1</v>
      </c>
      <c r="H105" s="1">
        <v>75.67</v>
      </c>
      <c r="I105" s="9">
        <f t="shared" si="12"/>
        <v>37.840000000000003</v>
      </c>
      <c r="J105" s="10">
        <f t="shared" si="13"/>
        <v>62.94</v>
      </c>
      <c r="K105" s="13">
        <f t="shared" si="14"/>
        <v>6</v>
      </c>
      <c r="L105" s="13"/>
      <c r="M105" s="13"/>
      <c r="N105" s="1"/>
      <c r="O105" s="1"/>
    </row>
    <row r="106" spans="1:15" ht="20.100000000000001" customHeight="1">
      <c r="A106" s="11">
        <v>201702103</v>
      </c>
      <c r="B106" s="3" t="s">
        <v>26</v>
      </c>
      <c r="C106" s="11" t="s">
        <v>27</v>
      </c>
      <c r="D106" s="11" t="s">
        <v>31</v>
      </c>
      <c r="E106" s="11" t="s">
        <v>224</v>
      </c>
      <c r="F106" s="1">
        <v>63.9</v>
      </c>
      <c r="G106" s="8">
        <f t="shared" si="11"/>
        <v>31.95</v>
      </c>
      <c r="H106" s="1">
        <v>77.5</v>
      </c>
      <c r="I106" s="9">
        <f t="shared" si="12"/>
        <v>38.75</v>
      </c>
      <c r="J106" s="10">
        <f t="shared" si="13"/>
        <v>70.7</v>
      </c>
      <c r="K106" s="13">
        <f>RANK(J106,$J$106:$J$109)</f>
        <v>1</v>
      </c>
      <c r="L106" s="13"/>
      <c r="M106" s="13"/>
      <c r="N106" s="2" t="s">
        <v>258</v>
      </c>
      <c r="O106" s="16">
        <v>43113</v>
      </c>
    </row>
    <row r="107" spans="1:15" ht="20.100000000000001" customHeight="1">
      <c r="A107" s="11">
        <v>201702104</v>
      </c>
      <c r="B107" s="3" t="s">
        <v>26</v>
      </c>
      <c r="C107" s="11" t="s">
        <v>27</v>
      </c>
      <c r="D107" s="11" t="s">
        <v>29</v>
      </c>
      <c r="E107" s="11" t="s">
        <v>224</v>
      </c>
      <c r="F107" s="1">
        <v>59.05</v>
      </c>
      <c r="G107" s="8">
        <f t="shared" si="11"/>
        <v>29.53</v>
      </c>
      <c r="H107" s="1">
        <v>78</v>
      </c>
      <c r="I107" s="9">
        <f t="shared" si="12"/>
        <v>39</v>
      </c>
      <c r="J107" s="10">
        <f t="shared" si="13"/>
        <v>68.53</v>
      </c>
      <c r="K107" s="13">
        <f>RANK(J107,$J$106:$J$109)</f>
        <v>2</v>
      </c>
      <c r="L107" s="13"/>
      <c r="M107" s="13"/>
      <c r="N107" s="1"/>
      <c r="O107" s="1"/>
    </row>
    <row r="108" spans="1:15" ht="20.100000000000001" customHeight="1">
      <c r="A108" s="11">
        <v>201702106</v>
      </c>
      <c r="B108" s="3" t="s">
        <v>26</v>
      </c>
      <c r="C108" s="11" t="s">
        <v>27</v>
      </c>
      <c r="D108" s="11" t="s">
        <v>30</v>
      </c>
      <c r="E108" s="11" t="s">
        <v>224</v>
      </c>
      <c r="F108" s="1">
        <v>58</v>
      </c>
      <c r="G108" s="8">
        <f t="shared" si="11"/>
        <v>29</v>
      </c>
      <c r="H108" s="1">
        <v>76.67</v>
      </c>
      <c r="I108" s="9">
        <f t="shared" si="12"/>
        <v>38.340000000000003</v>
      </c>
      <c r="J108" s="10">
        <f t="shared" si="13"/>
        <v>67.34</v>
      </c>
      <c r="K108" s="13">
        <f>RANK(J108,$J$106:$J$109)</f>
        <v>3</v>
      </c>
      <c r="L108" s="13"/>
      <c r="M108" s="13"/>
      <c r="N108" s="1"/>
      <c r="O108" s="1"/>
    </row>
    <row r="109" spans="1:15" ht="20.100000000000001" customHeight="1">
      <c r="A109" s="11">
        <v>201702105</v>
      </c>
      <c r="B109" s="3" t="s">
        <v>26</v>
      </c>
      <c r="C109" s="11" t="s">
        <v>27</v>
      </c>
      <c r="D109" s="11" t="s">
        <v>28</v>
      </c>
      <c r="E109" s="11" t="s">
        <v>224</v>
      </c>
      <c r="F109" s="1">
        <v>58</v>
      </c>
      <c r="G109" s="8">
        <f t="shared" si="11"/>
        <v>29</v>
      </c>
      <c r="H109" s="1">
        <v>70.33</v>
      </c>
      <c r="I109" s="9">
        <f t="shared" si="12"/>
        <v>35.17</v>
      </c>
      <c r="J109" s="10">
        <f t="shared" si="13"/>
        <v>64.17</v>
      </c>
      <c r="K109" s="13">
        <f>RANK(J109,$J$106:$J$109)</f>
        <v>4</v>
      </c>
      <c r="L109" s="13"/>
      <c r="M109" s="13"/>
      <c r="N109" s="1"/>
      <c r="O109" s="1"/>
    </row>
    <row r="110" spans="1:15" ht="20.100000000000001" customHeight="1">
      <c r="A110" s="11">
        <v>201702107</v>
      </c>
      <c r="B110" s="3" t="s">
        <v>114</v>
      </c>
      <c r="C110" s="11" t="s">
        <v>115</v>
      </c>
      <c r="D110" s="11" t="s">
        <v>51</v>
      </c>
      <c r="E110" s="11" t="s">
        <v>224</v>
      </c>
      <c r="F110" s="1">
        <v>82.2</v>
      </c>
      <c r="G110" s="8">
        <f t="shared" si="11"/>
        <v>41.1</v>
      </c>
      <c r="H110" s="1">
        <v>74.33</v>
      </c>
      <c r="I110" s="9">
        <f t="shared" si="12"/>
        <v>37.17</v>
      </c>
      <c r="J110" s="10">
        <f t="shared" si="13"/>
        <v>78.27</v>
      </c>
      <c r="K110" s="13">
        <f>RANK(J110,$J$110:$J$114)</f>
        <v>1</v>
      </c>
      <c r="L110" s="13"/>
      <c r="M110" s="13"/>
      <c r="N110" s="2" t="s">
        <v>258</v>
      </c>
      <c r="O110" s="16">
        <v>43113</v>
      </c>
    </row>
    <row r="111" spans="1:15" ht="20.100000000000001" customHeight="1">
      <c r="A111" s="11">
        <v>201702108</v>
      </c>
      <c r="B111" s="3" t="s">
        <v>114</v>
      </c>
      <c r="C111" s="11" t="s">
        <v>115</v>
      </c>
      <c r="D111" s="11" t="s">
        <v>52</v>
      </c>
      <c r="E111" s="11" t="s">
        <v>224</v>
      </c>
      <c r="F111" s="1">
        <v>75.2</v>
      </c>
      <c r="G111" s="8">
        <f t="shared" si="11"/>
        <v>37.6</v>
      </c>
      <c r="H111" s="1">
        <v>79</v>
      </c>
      <c r="I111" s="9">
        <f t="shared" si="12"/>
        <v>39.5</v>
      </c>
      <c r="J111" s="10">
        <f t="shared" si="13"/>
        <v>77.099999999999994</v>
      </c>
      <c r="K111" s="13">
        <f>RANK(J111,$J$110:$J$114)</f>
        <v>2</v>
      </c>
      <c r="L111" s="13"/>
      <c r="M111" s="13"/>
      <c r="N111" s="2" t="s">
        <v>258</v>
      </c>
      <c r="O111" s="16">
        <v>43113</v>
      </c>
    </row>
    <row r="112" spans="1:15" ht="20.100000000000001" customHeight="1">
      <c r="A112" s="11">
        <v>201702110</v>
      </c>
      <c r="B112" s="3" t="s">
        <v>114</v>
      </c>
      <c r="C112" s="11" t="s">
        <v>115</v>
      </c>
      <c r="D112" s="11" t="s">
        <v>116</v>
      </c>
      <c r="E112" s="11" t="s">
        <v>224</v>
      </c>
      <c r="F112" s="1">
        <v>70.5</v>
      </c>
      <c r="G112" s="8">
        <f t="shared" si="11"/>
        <v>35.25</v>
      </c>
      <c r="H112" s="1">
        <v>79.5</v>
      </c>
      <c r="I112" s="9">
        <f t="shared" si="12"/>
        <v>39.75</v>
      </c>
      <c r="J112" s="10">
        <f t="shared" si="13"/>
        <v>75</v>
      </c>
      <c r="K112" s="13">
        <f>RANK(J112,$J$110:$J$114)</f>
        <v>3</v>
      </c>
      <c r="L112" s="13"/>
      <c r="M112" s="13"/>
      <c r="N112" s="1"/>
      <c r="O112" s="1"/>
    </row>
    <row r="113" spans="1:15" ht="20.100000000000001" customHeight="1">
      <c r="A113" s="11">
        <v>201702111</v>
      </c>
      <c r="B113" s="3" t="s">
        <v>114</v>
      </c>
      <c r="C113" s="11" t="s">
        <v>115</v>
      </c>
      <c r="D113" s="11" t="s">
        <v>50</v>
      </c>
      <c r="E113" s="11" t="s">
        <v>224</v>
      </c>
      <c r="F113" s="1">
        <v>69.650000000000006</v>
      </c>
      <c r="G113" s="8">
        <f t="shared" si="11"/>
        <v>34.83</v>
      </c>
      <c r="H113" s="1">
        <v>75.67</v>
      </c>
      <c r="I113" s="9">
        <f t="shared" si="12"/>
        <v>37.840000000000003</v>
      </c>
      <c r="J113" s="10">
        <f t="shared" si="13"/>
        <v>72.67</v>
      </c>
      <c r="K113" s="13">
        <f>RANK(J113,$J$110:$J$114)</f>
        <v>4</v>
      </c>
      <c r="L113" s="13"/>
      <c r="M113" s="13"/>
      <c r="N113" s="1"/>
      <c r="O113" s="1"/>
    </row>
    <row r="114" spans="1:15" ht="20.100000000000001" customHeight="1">
      <c r="A114" s="11">
        <v>201702109</v>
      </c>
      <c r="B114" s="3" t="s">
        <v>114</v>
      </c>
      <c r="C114" s="11" t="s">
        <v>115</v>
      </c>
      <c r="D114" s="11" t="s">
        <v>117</v>
      </c>
      <c r="E114" s="11" t="s">
        <v>224</v>
      </c>
      <c r="F114" s="1">
        <v>70.650000000000006</v>
      </c>
      <c r="G114" s="8">
        <f t="shared" si="11"/>
        <v>35.33</v>
      </c>
      <c r="H114" s="2" t="s">
        <v>251</v>
      </c>
      <c r="I114" s="9">
        <v>0</v>
      </c>
      <c r="J114" s="10">
        <f t="shared" si="13"/>
        <v>35.33</v>
      </c>
      <c r="K114" s="13">
        <f>RANK(J114,$J$110:$J$114)</f>
        <v>5</v>
      </c>
      <c r="L114" s="13"/>
      <c r="M114" s="13"/>
      <c r="N114" s="1"/>
      <c r="O114" s="1"/>
    </row>
    <row r="115" spans="1:15" ht="20.100000000000001" customHeight="1">
      <c r="A115" s="11">
        <v>201702113</v>
      </c>
      <c r="B115" s="3" t="s">
        <v>68</v>
      </c>
      <c r="C115" s="11" t="s">
        <v>69</v>
      </c>
      <c r="D115" s="11" t="s">
        <v>72</v>
      </c>
      <c r="E115" s="11" t="s">
        <v>224</v>
      </c>
      <c r="F115" s="1">
        <v>71</v>
      </c>
      <c r="G115" s="8">
        <f t="shared" si="11"/>
        <v>35.5</v>
      </c>
      <c r="H115" s="1">
        <v>86.17</v>
      </c>
      <c r="I115" s="9">
        <f t="shared" ref="I115:I158" si="15">H115*0.5</f>
        <v>43.09</v>
      </c>
      <c r="J115" s="10">
        <f t="shared" si="13"/>
        <v>78.59</v>
      </c>
      <c r="K115" s="13">
        <f t="shared" ref="K115:K120" si="16">RANK(J115,$J$115:$J$120)</f>
        <v>1</v>
      </c>
      <c r="L115" s="13"/>
      <c r="M115" s="13"/>
      <c r="N115" s="2" t="s">
        <v>258</v>
      </c>
      <c r="O115" s="16">
        <v>43113</v>
      </c>
    </row>
    <row r="116" spans="1:15" ht="20.100000000000001" customHeight="1">
      <c r="A116" s="11">
        <v>201702112</v>
      </c>
      <c r="B116" s="3" t="s">
        <v>68</v>
      </c>
      <c r="C116" s="11" t="s">
        <v>69</v>
      </c>
      <c r="D116" s="11" t="s">
        <v>74</v>
      </c>
      <c r="E116" s="11" t="s">
        <v>223</v>
      </c>
      <c r="F116" s="1">
        <v>74.7</v>
      </c>
      <c r="G116" s="8">
        <f t="shared" si="11"/>
        <v>37.35</v>
      </c>
      <c r="H116" s="1">
        <v>72.67</v>
      </c>
      <c r="I116" s="9">
        <f t="shared" si="15"/>
        <v>36.340000000000003</v>
      </c>
      <c r="J116" s="10">
        <f t="shared" si="13"/>
        <v>73.69</v>
      </c>
      <c r="K116" s="13">
        <f t="shared" si="16"/>
        <v>2</v>
      </c>
      <c r="L116" s="13"/>
      <c r="M116" s="13"/>
      <c r="N116" s="2" t="s">
        <v>258</v>
      </c>
      <c r="O116" s="16">
        <v>43113</v>
      </c>
    </row>
    <row r="117" spans="1:15" ht="20.100000000000001" customHeight="1">
      <c r="A117" s="11">
        <v>201702114</v>
      </c>
      <c r="B117" s="3" t="s">
        <v>68</v>
      </c>
      <c r="C117" s="11" t="s">
        <v>69</v>
      </c>
      <c r="D117" s="11" t="s">
        <v>75</v>
      </c>
      <c r="E117" s="11" t="s">
        <v>224</v>
      </c>
      <c r="F117" s="1">
        <v>66.099999999999994</v>
      </c>
      <c r="G117" s="8">
        <f t="shared" si="11"/>
        <v>33.049999999999997</v>
      </c>
      <c r="H117" s="1">
        <v>79.17</v>
      </c>
      <c r="I117" s="9">
        <f t="shared" si="15"/>
        <v>39.590000000000003</v>
      </c>
      <c r="J117" s="10">
        <f t="shared" si="13"/>
        <v>72.64</v>
      </c>
      <c r="K117" s="13">
        <f t="shared" si="16"/>
        <v>3</v>
      </c>
      <c r="L117" s="13"/>
      <c r="M117" s="13"/>
      <c r="N117" s="1"/>
      <c r="O117" s="1"/>
    </row>
    <row r="118" spans="1:15" ht="20.100000000000001" customHeight="1">
      <c r="A118" s="11">
        <v>201702117</v>
      </c>
      <c r="B118" s="3" t="s">
        <v>68</v>
      </c>
      <c r="C118" s="11" t="s">
        <v>69</v>
      </c>
      <c r="D118" s="11" t="s">
        <v>73</v>
      </c>
      <c r="E118" s="11" t="s">
        <v>224</v>
      </c>
      <c r="F118" s="1">
        <v>64.099999999999994</v>
      </c>
      <c r="G118" s="8">
        <f t="shared" si="11"/>
        <v>32.049999999999997</v>
      </c>
      <c r="H118" s="1">
        <v>79.77</v>
      </c>
      <c r="I118" s="9">
        <f t="shared" si="15"/>
        <v>39.89</v>
      </c>
      <c r="J118" s="10">
        <f t="shared" si="13"/>
        <v>71.94</v>
      </c>
      <c r="K118" s="13">
        <f t="shared" si="16"/>
        <v>4</v>
      </c>
      <c r="L118" s="13"/>
      <c r="M118" s="13"/>
      <c r="N118" s="1"/>
      <c r="O118" s="1"/>
    </row>
    <row r="119" spans="1:15" ht="20.100000000000001" customHeight="1">
      <c r="A119" s="11">
        <v>201702115</v>
      </c>
      <c r="B119" s="3" t="s">
        <v>68</v>
      </c>
      <c r="C119" s="11" t="s">
        <v>69</v>
      </c>
      <c r="D119" s="11" t="s">
        <v>70</v>
      </c>
      <c r="E119" s="11" t="s">
        <v>224</v>
      </c>
      <c r="F119" s="1">
        <v>64.5</v>
      </c>
      <c r="G119" s="8">
        <f t="shared" si="11"/>
        <v>32.25</v>
      </c>
      <c r="H119" s="1">
        <v>76</v>
      </c>
      <c r="I119" s="9">
        <f t="shared" si="15"/>
        <v>38</v>
      </c>
      <c r="J119" s="10">
        <f t="shared" si="13"/>
        <v>70.25</v>
      </c>
      <c r="K119" s="13">
        <f t="shared" si="16"/>
        <v>5</v>
      </c>
      <c r="L119" s="13"/>
      <c r="M119" s="13"/>
      <c r="N119" s="1"/>
      <c r="O119" s="1"/>
    </row>
    <row r="120" spans="1:15" ht="20.100000000000001" customHeight="1">
      <c r="A120" s="11">
        <v>201702116</v>
      </c>
      <c r="B120" s="3" t="s">
        <v>68</v>
      </c>
      <c r="C120" s="11" t="s">
        <v>69</v>
      </c>
      <c r="D120" s="11" t="s">
        <v>71</v>
      </c>
      <c r="E120" s="11" t="s">
        <v>224</v>
      </c>
      <c r="F120" s="1">
        <v>64.349999999999994</v>
      </c>
      <c r="G120" s="8">
        <f t="shared" si="11"/>
        <v>32.18</v>
      </c>
      <c r="H120" s="1">
        <v>69.67</v>
      </c>
      <c r="I120" s="9">
        <f t="shared" si="15"/>
        <v>34.840000000000003</v>
      </c>
      <c r="J120" s="10">
        <f t="shared" si="13"/>
        <v>67.02</v>
      </c>
      <c r="K120" s="13">
        <f t="shared" si="16"/>
        <v>6</v>
      </c>
      <c r="L120" s="13"/>
      <c r="M120" s="13"/>
      <c r="N120" s="1"/>
      <c r="O120" s="1"/>
    </row>
    <row r="121" spans="1:15" ht="23.1" customHeight="1">
      <c r="A121" s="11">
        <v>201702118</v>
      </c>
      <c r="B121" s="3" t="s">
        <v>114</v>
      </c>
      <c r="C121" s="11" t="s">
        <v>53</v>
      </c>
      <c r="D121" s="11" t="s">
        <v>34</v>
      </c>
      <c r="E121" s="11" t="s">
        <v>224</v>
      </c>
      <c r="F121" s="1">
        <v>85</v>
      </c>
      <c r="G121" s="8">
        <f t="shared" si="11"/>
        <v>42.5</v>
      </c>
      <c r="H121" s="1">
        <v>81</v>
      </c>
      <c r="I121" s="9">
        <f t="shared" si="15"/>
        <v>40.5</v>
      </c>
      <c r="J121" s="10">
        <f t="shared" si="13"/>
        <v>83</v>
      </c>
      <c r="K121" s="13">
        <f t="shared" ref="K121:K129" si="17">RANK(J121,$J$121:$J$129)</f>
        <v>1</v>
      </c>
      <c r="L121" s="13"/>
      <c r="M121" s="13"/>
      <c r="N121" s="2" t="s">
        <v>258</v>
      </c>
      <c r="O121" s="16">
        <v>43113</v>
      </c>
    </row>
    <row r="122" spans="1:15" ht="23.1" customHeight="1">
      <c r="A122" s="11">
        <v>201702121</v>
      </c>
      <c r="B122" s="3" t="s">
        <v>114</v>
      </c>
      <c r="C122" s="11" t="s">
        <v>53</v>
      </c>
      <c r="D122" s="11" t="s">
        <v>54</v>
      </c>
      <c r="E122" s="11" t="s">
        <v>224</v>
      </c>
      <c r="F122" s="1">
        <v>80</v>
      </c>
      <c r="G122" s="8">
        <f t="shared" si="11"/>
        <v>40</v>
      </c>
      <c r="H122" s="1">
        <v>85.33</v>
      </c>
      <c r="I122" s="9">
        <f t="shared" si="15"/>
        <v>42.67</v>
      </c>
      <c r="J122" s="10">
        <f t="shared" si="13"/>
        <v>82.67</v>
      </c>
      <c r="K122" s="13">
        <f t="shared" si="17"/>
        <v>2</v>
      </c>
      <c r="L122" s="13"/>
      <c r="M122" s="13"/>
      <c r="N122" s="2" t="s">
        <v>258</v>
      </c>
      <c r="O122" s="16">
        <v>43113</v>
      </c>
    </row>
    <row r="123" spans="1:15" ht="23.1" customHeight="1">
      <c r="A123" s="11">
        <v>201702119</v>
      </c>
      <c r="B123" s="3" t="s">
        <v>114</v>
      </c>
      <c r="C123" s="11" t="s">
        <v>53</v>
      </c>
      <c r="D123" s="11" t="s">
        <v>32</v>
      </c>
      <c r="E123" s="11" t="s">
        <v>224</v>
      </c>
      <c r="F123" s="1">
        <v>82.85</v>
      </c>
      <c r="G123" s="8">
        <f t="shared" si="11"/>
        <v>41.43</v>
      </c>
      <c r="H123" s="1">
        <v>79.83</v>
      </c>
      <c r="I123" s="9">
        <f t="shared" si="15"/>
        <v>39.92</v>
      </c>
      <c r="J123" s="10">
        <f t="shared" si="13"/>
        <v>81.349999999999994</v>
      </c>
      <c r="K123" s="13">
        <f t="shared" si="17"/>
        <v>3</v>
      </c>
      <c r="L123" s="13"/>
      <c r="M123" s="13"/>
      <c r="N123" s="2" t="s">
        <v>258</v>
      </c>
      <c r="O123" s="16">
        <v>43113</v>
      </c>
    </row>
    <row r="124" spans="1:15" ht="23.1" customHeight="1">
      <c r="A124" s="11">
        <v>201702120</v>
      </c>
      <c r="B124" s="3" t="s">
        <v>114</v>
      </c>
      <c r="C124" s="11" t="s">
        <v>53</v>
      </c>
      <c r="D124" s="11" t="s">
        <v>58</v>
      </c>
      <c r="E124" s="11" t="s">
        <v>224</v>
      </c>
      <c r="F124" s="1">
        <v>81.05</v>
      </c>
      <c r="G124" s="8">
        <f t="shared" si="11"/>
        <v>40.53</v>
      </c>
      <c r="H124" s="1">
        <v>79</v>
      </c>
      <c r="I124" s="9">
        <f t="shared" si="15"/>
        <v>39.5</v>
      </c>
      <c r="J124" s="10">
        <f t="shared" si="13"/>
        <v>80.03</v>
      </c>
      <c r="K124" s="13">
        <f t="shared" si="17"/>
        <v>4</v>
      </c>
      <c r="L124" s="13"/>
      <c r="M124" s="13"/>
      <c r="N124" s="1"/>
      <c r="O124" s="1"/>
    </row>
    <row r="125" spans="1:15" ht="23.1" customHeight="1">
      <c r="A125" s="11">
        <v>201702125</v>
      </c>
      <c r="B125" s="3" t="s">
        <v>114</v>
      </c>
      <c r="C125" s="11" t="s">
        <v>53</v>
      </c>
      <c r="D125" s="11" t="s">
        <v>56</v>
      </c>
      <c r="E125" s="11" t="s">
        <v>224</v>
      </c>
      <c r="F125" s="1">
        <v>77.75</v>
      </c>
      <c r="G125" s="8">
        <f t="shared" si="11"/>
        <v>38.880000000000003</v>
      </c>
      <c r="H125" s="1">
        <v>81.33</v>
      </c>
      <c r="I125" s="9">
        <f t="shared" si="15"/>
        <v>40.67</v>
      </c>
      <c r="J125" s="10">
        <f t="shared" si="13"/>
        <v>79.55</v>
      </c>
      <c r="K125" s="13">
        <f t="shared" si="17"/>
        <v>5</v>
      </c>
      <c r="L125" s="13"/>
      <c r="M125" s="13"/>
      <c r="N125" s="1"/>
      <c r="O125" s="1"/>
    </row>
    <row r="126" spans="1:15" ht="23.1" customHeight="1">
      <c r="A126" s="11">
        <v>201702126</v>
      </c>
      <c r="B126" s="3" t="s">
        <v>114</v>
      </c>
      <c r="C126" s="11" t="s">
        <v>53</v>
      </c>
      <c r="D126" s="11" t="s">
        <v>55</v>
      </c>
      <c r="E126" s="11" t="s">
        <v>224</v>
      </c>
      <c r="F126" s="1">
        <v>77.150000000000006</v>
      </c>
      <c r="G126" s="8">
        <f t="shared" si="11"/>
        <v>38.58</v>
      </c>
      <c r="H126" s="1">
        <v>78</v>
      </c>
      <c r="I126" s="9">
        <f t="shared" si="15"/>
        <v>39</v>
      </c>
      <c r="J126" s="10">
        <f t="shared" si="13"/>
        <v>77.58</v>
      </c>
      <c r="K126" s="13">
        <f t="shared" si="17"/>
        <v>6</v>
      </c>
      <c r="L126" s="13"/>
      <c r="M126" s="13"/>
      <c r="N126" s="1"/>
      <c r="O126" s="1"/>
    </row>
    <row r="127" spans="1:15" ht="23.1" customHeight="1">
      <c r="A127" s="11">
        <v>201702123</v>
      </c>
      <c r="B127" s="3" t="s">
        <v>114</v>
      </c>
      <c r="C127" s="11" t="s">
        <v>53</v>
      </c>
      <c r="D127" s="11" t="s">
        <v>33</v>
      </c>
      <c r="E127" s="11" t="s">
        <v>224</v>
      </c>
      <c r="F127" s="1">
        <v>78.5</v>
      </c>
      <c r="G127" s="8">
        <f t="shared" si="11"/>
        <v>39.25</v>
      </c>
      <c r="H127" s="1">
        <v>76.33</v>
      </c>
      <c r="I127" s="9">
        <f t="shared" si="15"/>
        <v>38.17</v>
      </c>
      <c r="J127" s="10">
        <f t="shared" si="13"/>
        <v>77.42</v>
      </c>
      <c r="K127" s="13">
        <f t="shared" si="17"/>
        <v>7</v>
      </c>
      <c r="L127" s="13"/>
      <c r="M127" s="13"/>
      <c r="N127" s="1"/>
      <c r="O127" s="1"/>
    </row>
    <row r="128" spans="1:15" ht="23.1" customHeight="1">
      <c r="A128" s="11">
        <v>201702122</v>
      </c>
      <c r="B128" s="3" t="s">
        <v>114</v>
      </c>
      <c r="C128" s="11" t="s">
        <v>53</v>
      </c>
      <c r="D128" s="11" t="s">
        <v>59</v>
      </c>
      <c r="E128" s="11" t="s">
        <v>224</v>
      </c>
      <c r="F128" s="1">
        <v>79.400000000000006</v>
      </c>
      <c r="G128" s="8">
        <f t="shared" si="11"/>
        <v>39.700000000000003</v>
      </c>
      <c r="H128" s="1">
        <v>75</v>
      </c>
      <c r="I128" s="9">
        <f t="shared" si="15"/>
        <v>37.5</v>
      </c>
      <c r="J128" s="10">
        <f t="shared" si="13"/>
        <v>77.2</v>
      </c>
      <c r="K128" s="13">
        <f t="shared" si="17"/>
        <v>8</v>
      </c>
      <c r="L128" s="13"/>
      <c r="M128" s="13"/>
      <c r="N128" s="1"/>
      <c r="O128" s="1"/>
    </row>
    <row r="129" spans="1:15" ht="23.1" customHeight="1">
      <c r="A129" s="11">
        <v>201702124</v>
      </c>
      <c r="B129" s="3" t="s">
        <v>114</v>
      </c>
      <c r="C129" s="11" t="s">
        <v>53</v>
      </c>
      <c r="D129" s="11" t="s">
        <v>35</v>
      </c>
      <c r="E129" s="11" t="s">
        <v>224</v>
      </c>
      <c r="F129" s="1">
        <v>78.099999999999994</v>
      </c>
      <c r="G129" s="8">
        <f t="shared" si="11"/>
        <v>39.049999999999997</v>
      </c>
      <c r="H129" s="1">
        <v>63.67</v>
      </c>
      <c r="I129" s="9">
        <f t="shared" si="15"/>
        <v>31.84</v>
      </c>
      <c r="J129" s="10">
        <f t="shared" si="13"/>
        <v>70.89</v>
      </c>
      <c r="K129" s="13">
        <f t="shared" si="17"/>
        <v>9</v>
      </c>
      <c r="L129" s="13"/>
      <c r="M129" s="13"/>
      <c r="N129" s="1"/>
      <c r="O129" s="1"/>
    </row>
    <row r="130" spans="1:15" ht="23.1" customHeight="1">
      <c r="A130" s="11">
        <v>201702127</v>
      </c>
      <c r="B130" s="3" t="s">
        <v>3</v>
      </c>
      <c r="C130" s="11" t="s">
        <v>4</v>
      </c>
      <c r="D130" s="11" t="s">
        <v>241</v>
      </c>
      <c r="E130" s="11" t="s">
        <v>224</v>
      </c>
      <c r="F130" s="1">
        <v>75.150000000000006</v>
      </c>
      <c r="G130" s="8">
        <f t="shared" si="11"/>
        <v>37.58</v>
      </c>
      <c r="H130" s="1">
        <v>70</v>
      </c>
      <c r="I130" s="9">
        <f t="shared" si="15"/>
        <v>35</v>
      </c>
      <c r="J130" s="10">
        <f t="shared" si="13"/>
        <v>72.58</v>
      </c>
      <c r="K130" s="13">
        <f>RANK(J130,$J$130:$J$131)</f>
        <v>1</v>
      </c>
      <c r="L130" s="13"/>
      <c r="M130" s="13"/>
      <c r="N130" s="2" t="s">
        <v>258</v>
      </c>
      <c r="O130" s="16">
        <v>43113</v>
      </c>
    </row>
    <row r="131" spans="1:15" ht="23.1" customHeight="1">
      <c r="A131" s="11">
        <v>201702128</v>
      </c>
      <c r="B131" s="3" t="s">
        <v>3</v>
      </c>
      <c r="C131" s="11" t="s">
        <v>4</v>
      </c>
      <c r="D131" s="11" t="s">
        <v>5</v>
      </c>
      <c r="E131" s="11" t="s">
        <v>224</v>
      </c>
      <c r="F131" s="1">
        <v>67.849999999999994</v>
      </c>
      <c r="G131" s="8">
        <f t="shared" si="11"/>
        <v>33.93</v>
      </c>
      <c r="H131" s="1">
        <v>76.33</v>
      </c>
      <c r="I131" s="9">
        <f t="shared" si="15"/>
        <v>38.17</v>
      </c>
      <c r="J131" s="10">
        <f t="shared" si="13"/>
        <v>72.099999999999994</v>
      </c>
      <c r="K131" s="13">
        <f>RANK(J131,$J$130:$J$131)</f>
        <v>2</v>
      </c>
      <c r="L131" s="13"/>
      <c r="M131" s="13"/>
      <c r="N131" s="1"/>
      <c r="O131" s="1"/>
    </row>
    <row r="132" spans="1:15" ht="23.1" customHeight="1">
      <c r="A132" s="11">
        <v>201702129</v>
      </c>
      <c r="B132" s="3" t="s">
        <v>60</v>
      </c>
      <c r="C132" s="11" t="s">
        <v>61</v>
      </c>
      <c r="D132" s="11" t="s">
        <v>66</v>
      </c>
      <c r="E132" s="11" t="s">
        <v>224</v>
      </c>
      <c r="F132" s="1">
        <v>82.9</v>
      </c>
      <c r="G132" s="8">
        <f t="shared" ref="G132:G158" si="18">F132*0.5</f>
        <v>41.45</v>
      </c>
      <c r="H132" s="1">
        <v>81.67</v>
      </c>
      <c r="I132" s="9">
        <f t="shared" si="15"/>
        <v>40.840000000000003</v>
      </c>
      <c r="J132" s="10">
        <f t="shared" ref="J132:J163" si="19">G132+I132</f>
        <v>82.29</v>
      </c>
      <c r="K132" s="13">
        <f t="shared" ref="K132:K137" si="20">RANK(J132,$J$132:$J$137)</f>
        <v>1</v>
      </c>
      <c r="L132" s="13"/>
      <c r="M132" s="13"/>
      <c r="N132" s="2" t="s">
        <v>258</v>
      </c>
      <c r="O132" s="16">
        <v>43113</v>
      </c>
    </row>
    <row r="133" spans="1:15" ht="23.1" customHeight="1">
      <c r="A133" s="11">
        <v>201702130</v>
      </c>
      <c r="B133" s="3" t="s">
        <v>60</v>
      </c>
      <c r="C133" s="11" t="s">
        <v>61</v>
      </c>
      <c r="D133" s="11" t="s">
        <v>64</v>
      </c>
      <c r="E133" s="11" t="s">
        <v>224</v>
      </c>
      <c r="F133" s="1">
        <v>81.2</v>
      </c>
      <c r="G133" s="8">
        <f t="shared" si="18"/>
        <v>40.6</v>
      </c>
      <c r="H133" s="1">
        <v>82.07</v>
      </c>
      <c r="I133" s="9">
        <f t="shared" si="15"/>
        <v>41.04</v>
      </c>
      <c r="J133" s="10">
        <f t="shared" si="19"/>
        <v>81.64</v>
      </c>
      <c r="K133" s="13">
        <f t="shared" si="20"/>
        <v>2</v>
      </c>
      <c r="L133" s="13"/>
      <c r="M133" s="13"/>
      <c r="N133" s="2" t="s">
        <v>258</v>
      </c>
      <c r="O133" s="16">
        <v>43113</v>
      </c>
    </row>
    <row r="134" spans="1:15" ht="23.1" customHeight="1">
      <c r="A134" s="11">
        <v>201702131</v>
      </c>
      <c r="B134" s="3" t="s">
        <v>60</v>
      </c>
      <c r="C134" s="11" t="s">
        <v>61</v>
      </c>
      <c r="D134" s="11" t="s">
        <v>67</v>
      </c>
      <c r="E134" s="11" t="s">
        <v>224</v>
      </c>
      <c r="F134" s="1">
        <v>76.75</v>
      </c>
      <c r="G134" s="8">
        <f t="shared" si="18"/>
        <v>38.380000000000003</v>
      </c>
      <c r="H134" s="1">
        <v>82.37</v>
      </c>
      <c r="I134" s="9">
        <f t="shared" si="15"/>
        <v>41.19</v>
      </c>
      <c r="J134" s="10">
        <f t="shared" si="19"/>
        <v>79.569999999999993</v>
      </c>
      <c r="K134" s="13">
        <f t="shared" si="20"/>
        <v>3</v>
      </c>
      <c r="L134" s="13"/>
      <c r="M134" s="13"/>
      <c r="N134" s="1"/>
      <c r="O134" s="1"/>
    </row>
    <row r="135" spans="1:15" ht="23.1" customHeight="1">
      <c r="A135" s="11">
        <v>201702133</v>
      </c>
      <c r="B135" s="3" t="s">
        <v>60</v>
      </c>
      <c r="C135" s="11" t="s">
        <v>61</v>
      </c>
      <c r="D135" s="11" t="s">
        <v>63</v>
      </c>
      <c r="E135" s="11" t="s">
        <v>224</v>
      </c>
      <c r="F135" s="1">
        <v>75.150000000000006</v>
      </c>
      <c r="G135" s="8">
        <f t="shared" si="18"/>
        <v>37.58</v>
      </c>
      <c r="H135" s="1">
        <v>78.83</v>
      </c>
      <c r="I135" s="9">
        <f t="shared" si="15"/>
        <v>39.42</v>
      </c>
      <c r="J135" s="10">
        <f t="shared" si="19"/>
        <v>77</v>
      </c>
      <c r="K135" s="13">
        <f t="shared" si="20"/>
        <v>4</v>
      </c>
      <c r="L135" s="13"/>
      <c r="M135" s="13"/>
      <c r="N135" s="1"/>
      <c r="O135" s="1"/>
    </row>
    <row r="136" spans="1:15" ht="23.1" customHeight="1">
      <c r="A136" s="11">
        <v>201702132</v>
      </c>
      <c r="B136" s="3" t="s">
        <v>60</v>
      </c>
      <c r="C136" s="11" t="s">
        <v>61</v>
      </c>
      <c r="D136" s="11" t="s">
        <v>62</v>
      </c>
      <c r="E136" s="11" t="s">
        <v>224</v>
      </c>
      <c r="F136" s="1">
        <v>75.8</v>
      </c>
      <c r="G136" s="8">
        <f t="shared" si="18"/>
        <v>37.9</v>
      </c>
      <c r="H136" s="1">
        <v>70.17</v>
      </c>
      <c r="I136" s="9">
        <f t="shared" si="15"/>
        <v>35.090000000000003</v>
      </c>
      <c r="J136" s="10">
        <f t="shared" si="19"/>
        <v>72.989999999999995</v>
      </c>
      <c r="K136" s="13">
        <f t="shared" si="20"/>
        <v>5</v>
      </c>
      <c r="L136" s="13"/>
      <c r="M136" s="13"/>
      <c r="N136" s="1"/>
      <c r="O136" s="1"/>
    </row>
    <row r="137" spans="1:15" ht="23.1" customHeight="1">
      <c r="A137" s="11">
        <v>201702134</v>
      </c>
      <c r="B137" s="3" t="s">
        <v>60</v>
      </c>
      <c r="C137" s="11" t="s">
        <v>61</v>
      </c>
      <c r="D137" s="11" t="s">
        <v>65</v>
      </c>
      <c r="E137" s="11" t="s">
        <v>224</v>
      </c>
      <c r="F137" s="1">
        <v>74</v>
      </c>
      <c r="G137" s="8">
        <f t="shared" si="18"/>
        <v>37</v>
      </c>
      <c r="H137" s="1">
        <v>69.5</v>
      </c>
      <c r="I137" s="9">
        <f t="shared" si="15"/>
        <v>34.75</v>
      </c>
      <c r="J137" s="10">
        <f t="shared" si="19"/>
        <v>71.75</v>
      </c>
      <c r="K137" s="13">
        <f t="shared" si="20"/>
        <v>6</v>
      </c>
      <c r="L137" s="13"/>
      <c r="M137" s="13"/>
      <c r="N137" s="1"/>
      <c r="O137" s="1"/>
    </row>
    <row r="138" spans="1:15" ht="23.1" customHeight="1">
      <c r="A138" s="11">
        <v>201702135</v>
      </c>
      <c r="B138" s="3" t="s">
        <v>76</v>
      </c>
      <c r="C138" s="11" t="s">
        <v>77</v>
      </c>
      <c r="D138" s="11" t="s">
        <v>78</v>
      </c>
      <c r="E138" s="11" t="s">
        <v>224</v>
      </c>
      <c r="F138" s="1">
        <v>80</v>
      </c>
      <c r="G138" s="8">
        <f t="shared" si="18"/>
        <v>40</v>
      </c>
      <c r="H138" s="1">
        <v>82</v>
      </c>
      <c r="I138" s="9">
        <f t="shared" si="15"/>
        <v>41</v>
      </c>
      <c r="J138" s="10">
        <f t="shared" si="19"/>
        <v>81</v>
      </c>
      <c r="K138" s="13">
        <f>RANK(J138,$J$138:$J$140)</f>
        <v>1</v>
      </c>
      <c r="L138" s="13"/>
      <c r="M138" s="13"/>
      <c r="N138" s="2" t="s">
        <v>258</v>
      </c>
      <c r="O138" s="16">
        <v>43113</v>
      </c>
    </row>
    <row r="139" spans="1:15" ht="23.1" customHeight="1">
      <c r="A139" s="11">
        <v>201702137</v>
      </c>
      <c r="B139" s="3" t="s">
        <v>76</v>
      </c>
      <c r="C139" s="11" t="s">
        <v>77</v>
      </c>
      <c r="D139" s="11" t="s">
        <v>80</v>
      </c>
      <c r="E139" s="11" t="s">
        <v>224</v>
      </c>
      <c r="F139" s="1">
        <v>71.05</v>
      </c>
      <c r="G139" s="8">
        <f t="shared" si="18"/>
        <v>35.53</v>
      </c>
      <c r="H139" s="1">
        <v>82.83</v>
      </c>
      <c r="I139" s="9">
        <f t="shared" si="15"/>
        <v>41.42</v>
      </c>
      <c r="J139" s="10">
        <f t="shared" si="19"/>
        <v>76.95</v>
      </c>
      <c r="K139" s="13">
        <f>RANK(J139,$J$138:$J$140)</f>
        <v>2</v>
      </c>
      <c r="L139" s="13"/>
      <c r="M139" s="13"/>
      <c r="N139" s="1"/>
      <c r="O139" s="1"/>
    </row>
    <row r="140" spans="1:15" ht="23.1" customHeight="1">
      <c r="A140" s="11">
        <v>201702136</v>
      </c>
      <c r="B140" s="3" t="s">
        <v>76</v>
      </c>
      <c r="C140" s="11" t="s">
        <v>77</v>
      </c>
      <c r="D140" s="11" t="s">
        <v>79</v>
      </c>
      <c r="E140" s="11" t="s">
        <v>224</v>
      </c>
      <c r="F140" s="1">
        <v>79.650000000000006</v>
      </c>
      <c r="G140" s="8">
        <f t="shared" si="18"/>
        <v>39.83</v>
      </c>
      <c r="H140" s="1">
        <v>65.5</v>
      </c>
      <c r="I140" s="9">
        <f t="shared" si="15"/>
        <v>32.75</v>
      </c>
      <c r="J140" s="10">
        <f t="shared" si="19"/>
        <v>72.58</v>
      </c>
      <c r="K140" s="13">
        <f>RANK(J140,$J$138:$J$140)</f>
        <v>3</v>
      </c>
      <c r="L140" s="13"/>
      <c r="M140" s="13"/>
      <c r="N140" s="1"/>
      <c r="O140" s="1"/>
    </row>
    <row r="141" spans="1:15" ht="23.1" customHeight="1">
      <c r="A141" s="11">
        <v>201702138</v>
      </c>
      <c r="B141" s="3" t="s">
        <v>6</v>
      </c>
      <c r="C141" s="11" t="s">
        <v>7</v>
      </c>
      <c r="D141" s="11" t="s">
        <v>36</v>
      </c>
      <c r="E141" s="11" t="s">
        <v>224</v>
      </c>
      <c r="F141" s="1">
        <v>78.55</v>
      </c>
      <c r="G141" s="8">
        <f t="shared" si="18"/>
        <v>39.28</v>
      </c>
      <c r="H141" s="1">
        <v>80.83</v>
      </c>
      <c r="I141" s="9">
        <f t="shared" si="15"/>
        <v>40.42</v>
      </c>
      <c r="J141" s="10">
        <f t="shared" si="19"/>
        <v>79.7</v>
      </c>
      <c r="K141" s="13">
        <f>RANK(J141,$J$141:$J$143)</f>
        <v>1</v>
      </c>
      <c r="L141" s="13"/>
      <c r="M141" s="13"/>
      <c r="N141" s="2" t="s">
        <v>258</v>
      </c>
      <c r="O141" s="16">
        <v>43113</v>
      </c>
    </row>
    <row r="142" spans="1:15" ht="23.1" customHeight="1">
      <c r="A142" s="11">
        <v>201702140</v>
      </c>
      <c r="B142" s="3" t="s">
        <v>6</v>
      </c>
      <c r="C142" s="11" t="s">
        <v>7</v>
      </c>
      <c r="D142" s="11" t="s">
        <v>37</v>
      </c>
      <c r="E142" s="11" t="s">
        <v>224</v>
      </c>
      <c r="F142" s="1">
        <v>71.349999999999994</v>
      </c>
      <c r="G142" s="8">
        <f t="shared" si="18"/>
        <v>35.68</v>
      </c>
      <c r="H142" s="1">
        <v>84.13</v>
      </c>
      <c r="I142" s="9">
        <f t="shared" si="15"/>
        <v>42.07</v>
      </c>
      <c r="J142" s="10">
        <f t="shared" si="19"/>
        <v>77.75</v>
      </c>
      <c r="K142" s="13">
        <f>RANK(J142,$J$141:$J$143)</f>
        <v>2</v>
      </c>
      <c r="L142" s="13"/>
      <c r="M142" s="13"/>
      <c r="N142" s="1"/>
      <c r="O142" s="1"/>
    </row>
    <row r="143" spans="1:15" ht="23.1" customHeight="1">
      <c r="A143" s="11">
        <v>201702139</v>
      </c>
      <c r="B143" s="3" t="s">
        <v>6</v>
      </c>
      <c r="C143" s="11" t="s">
        <v>7</v>
      </c>
      <c r="D143" s="11" t="s">
        <v>38</v>
      </c>
      <c r="E143" s="11" t="s">
        <v>224</v>
      </c>
      <c r="F143" s="1">
        <v>71.5</v>
      </c>
      <c r="G143" s="8">
        <f t="shared" si="18"/>
        <v>35.75</v>
      </c>
      <c r="H143" s="1">
        <v>80.099999999999994</v>
      </c>
      <c r="I143" s="9">
        <f t="shared" si="15"/>
        <v>40.049999999999997</v>
      </c>
      <c r="J143" s="10">
        <f t="shared" si="19"/>
        <v>75.8</v>
      </c>
      <c r="K143" s="13">
        <f>RANK(J143,$J$141:$J$143)</f>
        <v>3</v>
      </c>
      <c r="L143" s="13"/>
      <c r="M143" s="13"/>
      <c r="N143" s="1"/>
      <c r="O143" s="1"/>
    </row>
    <row r="144" spans="1:15" ht="21.75" customHeight="1">
      <c r="A144" s="11">
        <v>201702143</v>
      </c>
      <c r="B144" s="3" t="s">
        <v>87</v>
      </c>
      <c r="C144" s="11" t="s">
        <v>88</v>
      </c>
      <c r="D144" s="11" t="s">
        <v>89</v>
      </c>
      <c r="E144" s="11" t="s">
        <v>224</v>
      </c>
      <c r="F144" s="1">
        <v>68.7</v>
      </c>
      <c r="G144" s="8">
        <f t="shared" si="18"/>
        <v>34.35</v>
      </c>
      <c r="H144" s="1">
        <v>83.67</v>
      </c>
      <c r="I144" s="9">
        <f t="shared" si="15"/>
        <v>41.84</v>
      </c>
      <c r="J144" s="10">
        <f t="shared" si="19"/>
        <v>76.19</v>
      </c>
      <c r="K144" s="13">
        <f>RANK(J144,$J$144:$J$146)</f>
        <v>1</v>
      </c>
      <c r="L144" s="13"/>
      <c r="M144" s="13"/>
      <c r="N144" s="2" t="s">
        <v>258</v>
      </c>
      <c r="O144" s="16">
        <v>43113</v>
      </c>
    </row>
    <row r="145" spans="1:15" ht="21.75" customHeight="1">
      <c r="A145" s="11">
        <v>201702141</v>
      </c>
      <c r="B145" s="3" t="s">
        <v>87</v>
      </c>
      <c r="C145" s="11" t="s">
        <v>88</v>
      </c>
      <c r="D145" s="11" t="s">
        <v>225</v>
      </c>
      <c r="E145" s="11" t="s">
        <v>224</v>
      </c>
      <c r="F145" s="1">
        <v>71.5</v>
      </c>
      <c r="G145" s="8">
        <f t="shared" si="18"/>
        <v>35.75</v>
      </c>
      <c r="H145" s="1">
        <v>77.33</v>
      </c>
      <c r="I145" s="9">
        <f t="shared" si="15"/>
        <v>38.67</v>
      </c>
      <c r="J145" s="10">
        <f t="shared" si="19"/>
        <v>74.42</v>
      </c>
      <c r="K145" s="13">
        <f>RANK(J145,$J$144:$J$146)</f>
        <v>2</v>
      </c>
      <c r="L145" s="13"/>
      <c r="M145" s="13"/>
      <c r="N145" s="1"/>
      <c r="O145" s="1"/>
    </row>
    <row r="146" spans="1:15" ht="21.75" customHeight="1">
      <c r="A146" s="11">
        <v>201702142</v>
      </c>
      <c r="B146" s="3" t="s">
        <v>87</v>
      </c>
      <c r="C146" s="11" t="s">
        <v>88</v>
      </c>
      <c r="D146" s="11" t="s">
        <v>90</v>
      </c>
      <c r="E146" s="11" t="s">
        <v>224</v>
      </c>
      <c r="F146" s="1">
        <v>70.349999999999994</v>
      </c>
      <c r="G146" s="8">
        <f t="shared" si="18"/>
        <v>35.18</v>
      </c>
      <c r="H146" s="1">
        <v>75.5</v>
      </c>
      <c r="I146" s="9">
        <f t="shared" si="15"/>
        <v>37.75</v>
      </c>
      <c r="J146" s="10">
        <f t="shared" si="19"/>
        <v>72.930000000000007</v>
      </c>
      <c r="K146" s="13">
        <f>RANK(J146,$J$144:$J$146)</f>
        <v>3</v>
      </c>
      <c r="L146" s="13"/>
      <c r="M146" s="13"/>
      <c r="N146" s="1"/>
      <c r="O146" s="1"/>
    </row>
    <row r="147" spans="1:15" ht="21.75" customHeight="1">
      <c r="A147" s="11">
        <v>201702145</v>
      </c>
      <c r="B147" s="3" t="s">
        <v>41</v>
      </c>
      <c r="C147" s="11" t="s">
        <v>42</v>
      </c>
      <c r="D147" s="11" t="s">
        <v>43</v>
      </c>
      <c r="E147" s="11" t="s">
        <v>224</v>
      </c>
      <c r="F147" s="1">
        <v>78.599999999999994</v>
      </c>
      <c r="G147" s="8">
        <f t="shared" si="18"/>
        <v>39.299999999999997</v>
      </c>
      <c r="H147" s="1">
        <v>84</v>
      </c>
      <c r="I147" s="9">
        <f t="shared" si="15"/>
        <v>42</v>
      </c>
      <c r="J147" s="10">
        <f t="shared" si="19"/>
        <v>81.3</v>
      </c>
      <c r="K147" s="13">
        <f>RANK(J147,$J$147:$J$149)</f>
        <v>1</v>
      </c>
      <c r="L147" s="13"/>
      <c r="M147" s="13"/>
      <c r="N147" s="2" t="s">
        <v>258</v>
      </c>
      <c r="O147" s="16">
        <v>43113</v>
      </c>
    </row>
    <row r="148" spans="1:15" ht="21.75" customHeight="1">
      <c r="A148" s="11">
        <v>201702144</v>
      </c>
      <c r="B148" s="3" t="s">
        <v>41</v>
      </c>
      <c r="C148" s="11" t="s">
        <v>42</v>
      </c>
      <c r="D148" s="11" t="s">
        <v>44</v>
      </c>
      <c r="E148" s="11" t="s">
        <v>223</v>
      </c>
      <c r="F148" s="1">
        <v>80.7</v>
      </c>
      <c r="G148" s="8">
        <f t="shared" si="18"/>
        <v>40.35</v>
      </c>
      <c r="H148" s="1">
        <v>68.33</v>
      </c>
      <c r="I148" s="9">
        <f t="shared" si="15"/>
        <v>34.17</v>
      </c>
      <c r="J148" s="10">
        <f t="shared" si="19"/>
        <v>74.52</v>
      </c>
      <c r="K148" s="13">
        <f>RANK(J148,$J$147:$J$149)</f>
        <v>2</v>
      </c>
      <c r="L148" s="13"/>
      <c r="M148" s="13"/>
      <c r="N148" s="1"/>
      <c r="O148" s="1"/>
    </row>
    <row r="149" spans="1:15" ht="21.75" customHeight="1">
      <c r="A149" s="11">
        <v>201702146</v>
      </c>
      <c r="B149" s="3" t="s">
        <v>41</v>
      </c>
      <c r="C149" s="11" t="s">
        <v>42</v>
      </c>
      <c r="D149" s="11" t="s">
        <v>45</v>
      </c>
      <c r="E149" s="11" t="s">
        <v>224</v>
      </c>
      <c r="F149" s="1">
        <v>58.95</v>
      </c>
      <c r="G149" s="8">
        <f t="shared" si="18"/>
        <v>29.48</v>
      </c>
      <c r="H149" s="1">
        <v>77</v>
      </c>
      <c r="I149" s="9">
        <f t="shared" si="15"/>
        <v>38.5</v>
      </c>
      <c r="J149" s="10">
        <f t="shared" si="19"/>
        <v>67.98</v>
      </c>
      <c r="K149" s="13">
        <f>RANK(J149,$J$147:$J$149)</f>
        <v>3</v>
      </c>
      <c r="L149" s="13"/>
      <c r="M149" s="13"/>
      <c r="N149" s="1"/>
      <c r="O149" s="1"/>
    </row>
    <row r="150" spans="1:15" ht="21.75" customHeight="1">
      <c r="A150" s="11">
        <v>201702149</v>
      </c>
      <c r="B150" s="3" t="s">
        <v>91</v>
      </c>
      <c r="C150" s="11" t="s">
        <v>92</v>
      </c>
      <c r="D150" s="11" t="s">
        <v>227</v>
      </c>
      <c r="E150" s="11" t="s">
        <v>224</v>
      </c>
      <c r="F150" s="1">
        <v>77.150000000000006</v>
      </c>
      <c r="G150" s="8">
        <f t="shared" si="18"/>
        <v>38.58</v>
      </c>
      <c r="H150" s="1">
        <v>86.1</v>
      </c>
      <c r="I150" s="9">
        <f t="shared" si="15"/>
        <v>43.05</v>
      </c>
      <c r="J150" s="10">
        <f t="shared" si="19"/>
        <v>81.63</v>
      </c>
      <c r="K150" s="13">
        <f t="shared" ref="K150:K155" si="21">RANK(J150,$J$150:$J$155)</f>
        <v>1</v>
      </c>
      <c r="L150" s="13"/>
      <c r="M150" s="13"/>
      <c r="N150" s="2" t="s">
        <v>258</v>
      </c>
      <c r="O150" s="16">
        <v>43113</v>
      </c>
    </row>
    <row r="151" spans="1:15" ht="21.75" customHeight="1">
      <c r="A151" s="11">
        <v>201702148</v>
      </c>
      <c r="B151" s="3" t="s">
        <v>91</v>
      </c>
      <c r="C151" s="11" t="s">
        <v>92</v>
      </c>
      <c r="D151" s="11" t="s">
        <v>237</v>
      </c>
      <c r="E151" s="11" t="s">
        <v>224</v>
      </c>
      <c r="F151" s="1">
        <v>78</v>
      </c>
      <c r="G151" s="8">
        <f t="shared" si="18"/>
        <v>39</v>
      </c>
      <c r="H151" s="1">
        <v>83</v>
      </c>
      <c r="I151" s="9">
        <f t="shared" si="15"/>
        <v>41.5</v>
      </c>
      <c r="J151" s="10">
        <f t="shared" si="19"/>
        <v>80.5</v>
      </c>
      <c r="K151" s="13">
        <f t="shared" si="21"/>
        <v>2</v>
      </c>
      <c r="L151" s="13"/>
      <c r="M151" s="13"/>
      <c r="N151" s="2" t="s">
        <v>258</v>
      </c>
      <c r="O151" s="16">
        <v>43113</v>
      </c>
    </row>
    <row r="152" spans="1:15" ht="21.75" customHeight="1">
      <c r="A152" s="11">
        <v>201702147</v>
      </c>
      <c r="B152" s="3" t="s">
        <v>91</v>
      </c>
      <c r="C152" s="11" t="s">
        <v>92</v>
      </c>
      <c r="D152" s="11" t="s">
        <v>94</v>
      </c>
      <c r="E152" s="11" t="s">
        <v>224</v>
      </c>
      <c r="F152" s="1">
        <v>80.150000000000006</v>
      </c>
      <c r="G152" s="8">
        <f t="shared" si="18"/>
        <v>40.08</v>
      </c>
      <c r="H152" s="1">
        <v>80.33</v>
      </c>
      <c r="I152" s="9">
        <f t="shared" si="15"/>
        <v>40.17</v>
      </c>
      <c r="J152" s="10">
        <f t="shared" si="19"/>
        <v>80.25</v>
      </c>
      <c r="K152" s="13">
        <f t="shared" si="21"/>
        <v>3</v>
      </c>
      <c r="L152" s="13"/>
      <c r="M152" s="13"/>
      <c r="N152" s="1"/>
      <c r="O152" s="1"/>
    </row>
    <row r="153" spans="1:15" ht="21.75" customHeight="1">
      <c r="A153" s="11">
        <v>201702152</v>
      </c>
      <c r="B153" s="3" t="s">
        <v>91</v>
      </c>
      <c r="C153" s="11" t="s">
        <v>92</v>
      </c>
      <c r="D153" s="11" t="s">
        <v>93</v>
      </c>
      <c r="E153" s="11" t="s">
        <v>224</v>
      </c>
      <c r="F153" s="1">
        <v>75.95</v>
      </c>
      <c r="G153" s="8">
        <f t="shared" si="18"/>
        <v>37.979999999999997</v>
      </c>
      <c r="H153" s="1">
        <v>83.67</v>
      </c>
      <c r="I153" s="9">
        <f t="shared" si="15"/>
        <v>41.84</v>
      </c>
      <c r="J153" s="10">
        <f t="shared" si="19"/>
        <v>79.819999999999993</v>
      </c>
      <c r="K153" s="13">
        <f t="shared" si="21"/>
        <v>4</v>
      </c>
      <c r="L153" s="13"/>
      <c r="M153" s="13"/>
      <c r="N153" s="1"/>
      <c r="O153" s="1"/>
    </row>
    <row r="154" spans="1:15" ht="21.75" customHeight="1">
      <c r="A154" s="11">
        <v>201702151</v>
      </c>
      <c r="B154" s="3" t="s">
        <v>91</v>
      </c>
      <c r="C154" s="11" t="s">
        <v>92</v>
      </c>
      <c r="D154" s="11" t="s">
        <v>95</v>
      </c>
      <c r="E154" s="11" t="s">
        <v>224</v>
      </c>
      <c r="F154" s="1">
        <v>76</v>
      </c>
      <c r="G154" s="8">
        <f t="shared" si="18"/>
        <v>38</v>
      </c>
      <c r="H154" s="1">
        <v>82.67</v>
      </c>
      <c r="I154" s="9">
        <f t="shared" si="15"/>
        <v>41.34</v>
      </c>
      <c r="J154" s="10">
        <f t="shared" si="19"/>
        <v>79.34</v>
      </c>
      <c r="K154" s="13">
        <f t="shared" si="21"/>
        <v>5</v>
      </c>
      <c r="L154" s="13"/>
      <c r="M154" s="13"/>
      <c r="N154" s="1"/>
      <c r="O154" s="1"/>
    </row>
    <row r="155" spans="1:15" ht="21.75" customHeight="1">
      <c r="A155" s="11">
        <v>201702150</v>
      </c>
      <c r="B155" s="3" t="s">
        <v>91</v>
      </c>
      <c r="C155" s="11" t="s">
        <v>92</v>
      </c>
      <c r="D155" s="11" t="s">
        <v>2</v>
      </c>
      <c r="E155" s="11" t="s">
        <v>224</v>
      </c>
      <c r="F155" s="1">
        <v>77.05</v>
      </c>
      <c r="G155" s="8">
        <f t="shared" si="18"/>
        <v>38.53</v>
      </c>
      <c r="H155" s="1">
        <v>75.33</v>
      </c>
      <c r="I155" s="9">
        <f t="shared" si="15"/>
        <v>37.67</v>
      </c>
      <c r="J155" s="10">
        <f t="shared" si="19"/>
        <v>76.2</v>
      </c>
      <c r="K155" s="13">
        <f t="shared" si="21"/>
        <v>6</v>
      </c>
      <c r="L155" s="13"/>
      <c r="M155" s="13"/>
      <c r="N155" s="1"/>
      <c r="O155" s="1"/>
    </row>
    <row r="156" spans="1:15" ht="21.75" customHeight="1">
      <c r="A156" s="11">
        <v>201702154</v>
      </c>
      <c r="B156" s="3" t="s">
        <v>46</v>
      </c>
      <c r="C156" s="11" t="s">
        <v>47</v>
      </c>
      <c r="D156" s="11" t="s">
        <v>48</v>
      </c>
      <c r="E156" s="11" t="s">
        <v>224</v>
      </c>
      <c r="F156" s="1">
        <v>81.150000000000006</v>
      </c>
      <c r="G156" s="8">
        <f t="shared" si="18"/>
        <v>40.58</v>
      </c>
      <c r="H156" s="1">
        <v>83.67</v>
      </c>
      <c r="I156" s="9">
        <f t="shared" si="15"/>
        <v>41.84</v>
      </c>
      <c r="J156" s="10">
        <f t="shared" si="19"/>
        <v>82.42</v>
      </c>
      <c r="K156" s="13">
        <f>RANK(J156,$J$156:$J$158)</f>
        <v>1</v>
      </c>
      <c r="L156" s="13"/>
      <c r="M156" s="13"/>
      <c r="N156" s="2" t="s">
        <v>258</v>
      </c>
      <c r="O156" s="16">
        <v>43113</v>
      </c>
    </row>
    <row r="157" spans="1:15" ht="21.75" customHeight="1">
      <c r="A157" s="11">
        <v>201702153</v>
      </c>
      <c r="B157" s="3" t="s">
        <v>46</v>
      </c>
      <c r="C157" s="11" t="s">
        <v>47</v>
      </c>
      <c r="D157" s="11" t="s">
        <v>49</v>
      </c>
      <c r="E157" s="11" t="s">
        <v>224</v>
      </c>
      <c r="F157" s="1">
        <v>82.4</v>
      </c>
      <c r="G157" s="8">
        <f t="shared" si="18"/>
        <v>41.2</v>
      </c>
      <c r="H157" s="1">
        <v>79.33</v>
      </c>
      <c r="I157" s="9">
        <f t="shared" si="15"/>
        <v>39.67</v>
      </c>
      <c r="J157" s="10">
        <f t="shared" si="19"/>
        <v>80.87</v>
      </c>
      <c r="K157" s="13">
        <f>RANK(J157,$J$156:$J$158)</f>
        <v>2</v>
      </c>
      <c r="L157" s="13"/>
      <c r="M157" s="13"/>
      <c r="N157" s="1"/>
      <c r="O157" s="1"/>
    </row>
    <row r="158" spans="1:15" ht="21.75" customHeight="1">
      <c r="A158" s="11">
        <v>201702155</v>
      </c>
      <c r="B158" s="3" t="s">
        <v>46</v>
      </c>
      <c r="C158" s="11" t="s">
        <v>47</v>
      </c>
      <c r="D158" s="11" t="s">
        <v>0</v>
      </c>
      <c r="E158" s="11" t="s">
        <v>224</v>
      </c>
      <c r="F158" s="1">
        <v>80.05</v>
      </c>
      <c r="G158" s="8">
        <f t="shared" si="18"/>
        <v>40.03</v>
      </c>
      <c r="H158" s="1">
        <v>81.33</v>
      </c>
      <c r="I158" s="9">
        <f t="shared" si="15"/>
        <v>40.67</v>
      </c>
      <c r="J158" s="10">
        <f t="shared" si="19"/>
        <v>80.7</v>
      </c>
      <c r="K158" s="13">
        <f>RANK(J158,$J$156:$J$158)</f>
        <v>3</v>
      </c>
      <c r="L158" s="13"/>
      <c r="M158" s="13"/>
      <c r="N158" s="1"/>
      <c r="O158" s="1"/>
    </row>
    <row r="159" spans="1:15" ht="27.75" customHeight="1">
      <c r="A159" s="11">
        <v>201702157</v>
      </c>
      <c r="B159" s="3" t="s">
        <v>76</v>
      </c>
      <c r="C159" s="11" t="s">
        <v>81</v>
      </c>
      <c r="D159" s="11" t="s">
        <v>235</v>
      </c>
      <c r="E159" s="11" t="s">
        <v>224</v>
      </c>
      <c r="F159" s="12" t="s">
        <v>1</v>
      </c>
      <c r="G159" s="12"/>
      <c r="H159" s="1">
        <v>88.33</v>
      </c>
      <c r="I159" s="1">
        <f t="shared" ref="I159:J166" si="22">H159</f>
        <v>88.33</v>
      </c>
      <c r="J159" s="1">
        <f t="shared" si="22"/>
        <v>88.33</v>
      </c>
      <c r="K159" s="13">
        <f t="shared" ref="K159:K164" si="23">RANK(J159,$J$159:$J$164)</f>
        <v>1</v>
      </c>
      <c r="L159" s="13"/>
      <c r="M159" s="13"/>
      <c r="N159" s="2" t="s">
        <v>258</v>
      </c>
      <c r="O159" s="16">
        <v>43113</v>
      </c>
    </row>
    <row r="160" spans="1:15" ht="27.75" customHeight="1">
      <c r="A160" s="11">
        <v>201702160</v>
      </c>
      <c r="B160" s="3" t="s">
        <v>76</v>
      </c>
      <c r="C160" s="11" t="s">
        <v>81</v>
      </c>
      <c r="D160" s="11" t="s">
        <v>85</v>
      </c>
      <c r="E160" s="11" t="s">
        <v>224</v>
      </c>
      <c r="F160" s="12" t="s">
        <v>1</v>
      </c>
      <c r="G160" s="12"/>
      <c r="H160" s="1">
        <v>86.67</v>
      </c>
      <c r="I160" s="1">
        <f t="shared" si="22"/>
        <v>86.67</v>
      </c>
      <c r="J160" s="1">
        <f t="shared" si="22"/>
        <v>86.67</v>
      </c>
      <c r="K160" s="13">
        <f t="shared" si="23"/>
        <v>2</v>
      </c>
      <c r="L160" s="13"/>
      <c r="M160" s="13"/>
      <c r="N160" s="2" t="s">
        <v>258</v>
      </c>
      <c r="O160" s="16">
        <v>43113</v>
      </c>
    </row>
    <row r="161" spans="1:15" ht="27.75" customHeight="1">
      <c r="A161" s="11">
        <v>201702158</v>
      </c>
      <c r="B161" s="3" t="s">
        <v>76</v>
      </c>
      <c r="C161" s="11" t="s">
        <v>81</v>
      </c>
      <c r="D161" s="11" t="s">
        <v>83</v>
      </c>
      <c r="E161" s="11" t="s">
        <v>224</v>
      </c>
      <c r="F161" s="12" t="s">
        <v>1</v>
      </c>
      <c r="G161" s="12"/>
      <c r="H161" s="1">
        <v>85.67</v>
      </c>
      <c r="I161" s="1">
        <f>H161</f>
        <v>85.67</v>
      </c>
      <c r="J161" s="1">
        <f>I161</f>
        <v>85.67</v>
      </c>
      <c r="K161" s="13">
        <f>RANK(J161,$J$159:$J$164)</f>
        <v>3</v>
      </c>
      <c r="L161" s="15">
        <v>86.33</v>
      </c>
      <c r="M161" s="14">
        <f>RANK(L161,$L$161:$L$162)</f>
        <v>1</v>
      </c>
      <c r="N161" s="2" t="s">
        <v>258</v>
      </c>
      <c r="O161" s="16">
        <v>43113</v>
      </c>
    </row>
    <row r="162" spans="1:15" ht="27.75" customHeight="1">
      <c r="A162" s="11">
        <v>201702156</v>
      </c>
      <c r="B162" s="3" t="s">
        <v>76</v>
      </c>
      <c r="C162" s="11" t="s">
        <v>81</v>
      </c>
      <c r="D162" s="11" t="s">
        <v>82</v>
      </c>
      <c r="E162" s="11" t="s">
        <v>224</v>
      </c>
      <c r="F162" s="12" t="s">
        <v>1</v>
      </c>
      <c r="G162" s="12"/>
      <c r="H162" s="1">
        <v>85.67</v>
      </c>
      <c r="I162" s="1">
        <f>H162</f>
        <v>85.67</v>
      </c>
      <c r="J162" s="1">
        <f>I162</f>
        <v>85.67</v>
      </c>
      <c r="K162" s="13">
        <f>RANK(J162,$J$159:$J$164)</f>
        <v>3</v>
      </c>
      <c r="L162" s="15">
        <v>83.33</v>
      </c>
      <c r="M162" s="14">
        <f>RANK(L162,$L$161:$L$162)</f>
        <v>2</v>
      </c>
      <c r="N162" s="1"/>
      <c r="O162" s="1"/>
    </row>
    <row r="163" spans="1:15" ht="27.75" customHeight="1">
      <c r="A163" s="11">
        <v>201702161</v>
      </c>
      <c r="B163" s="3" t="s">
        <v>76</v>
      </c>
      <c r="C163" s="11" t="s">
        <v>81</v>
      </c>
      <c r="D163" s="11" t="s">
        <v>86</v>
      </c>
      <c r="E163" s="11" t="s">
        <v>224</v>
      </c>
      <c r="F163" s="12" t="s">
        <v>1</v>
      </c>
      <c r="G163" s="12"/>
      <c r="H163" s="1">
        <v>84.33</v>
      </c>
      <c r="I163" s="1">
        <f t="shared" si="22"/>
        <v>84.33</v>
      </c>
      <c r="J163" s="1">
        <f t="shared" si="22"/>
        <v>84.33</v>
      </c>
      <c r="K163" s="13">
        <f t="shared" si="23"/>
        <v>5</v>
      </c>
      <c r="L163" s="13"/>
      <c r="M163" s="13"/>
      <c r="N163" s="1"/>
      <c r="O163" s="1"/>
    </row>
    <row r="164" spans="1:15" ht="27.75" customHeight="1">
      <c r="A164" s="11">
        <v>201702159</v>
      </c>
      <c r="B164" s="3" t="s">
        <v>76</v>
      </c>
      <c r="C164" s="11" t="s">
        <v>81</v>
      </c>
      <c r="D164" s="11" t="s">
        <v>84</v>
      </c>
      <c r="E164" s="11" t="s">
        <v>224</v>
      </c>
      <c r="F164" s="12" t="s">
        <v>1</v>
      </c>
      <c r="G164" s="12"/>
      <c r="H164" s="1">
        <v>83.33</v>
      </c>
      <c r="I164" s="1">
        <f t="shared" si="22"/>
        <v>83.33</v>
      </c>
      <c r="J164" s="1">
        <f t="shared" si="22"/>
        <v>83.33</v>
      </c>
      <c r="K164" s="13">
        <f t="shared" si="23"/>
        <v>6</v>
      </c>
      <c r="L164" s="13"/>
      <c r="M164" s="13"/>
      <c r="N164" s="1"/>
      <c r="O164" s="1"/>
    </row>
    <row r="165" spans="1:15" ht="27.75" customHeight="1">
      <c r="A165" s="11">
        <v>201702162</v>
      </c>
      <c r="B165" s="3" t="s">
        <v>6</v>
      </c>
      <c r="C165" s="11" t="s">
        <v>39</v>
      </c>
      <c r="D165" s="11" t="s">
        <v>40</v>
      </c>
      <c r="E165" s="11" t="s">
        <v>224</v>
      </c>
      <c r="F165" s="12" t="s">
        <v>1</v>
      </c>
      <c r="G165" s="12"/>
      <c r="H165" s="1">
        <v>86.67</v>
      </c>
      <c r="I165" s="1">
        <f t="shared" si="22"/>
        <v>86.67</v>
      </c>
      <c r="J165" s="1">
        <f t="shared" si="22"/>
        <v>86.67</v>
      </c>
      <c r="K165" s="13">
        <f>RANK(J165,$J$165:$J$166)</f>
        <v>1</v>
      </c>
      <c r="L165" s="13"/>
      <c r="M165" s="13"/>
      <c r="N165" s="2" t="s">
        <v>258</v>
      </c>
      <c r="O165" s="16">
        <v>43113</v>
      </c>
    </row>
    <row r="166" spans="1:15" ht="27.75" customHeight="1">
      <c r="A166" s="11">
        <v>201702163</v>
      </c>
      <c r="B166" s="3" t="s">
        <v>6</v>
      </c>
      <c r="C166" s="11" t="s">
        <v>39</v>
      </c>
      <c r="D166" s="11" t="s">
        <v>229</v>
      </c>
      <c r="E166" s="11" t="s">
        <v>224</v>
      </c>
      <c r="F166" s="12" t="s">
        <v>1</v>
      </c>
      <c r="G166" s="12"/>
      <c r="H166" s="1">
        <v>77</v>
      </c>
      <c r="I166" s="1">
        <f t="shared" si="22"/>
        <v>77</v>
      </c>
      <c r="J166" s="1">
        <f t="shared" si="22"/>
        <v>77</v>
      </c>
      <c r="K166" s="13">
        <f>RANK(J166,$J$165:$J$166)</f>
        <v>2</v>
      </c>
      <c r="L166" s="13"/>
      <c r="M166" s="13"/>
      <c r="N166" s="1"/>
      <c r="O166" s="1"/>
    </row>
  </sheetData>
  <sheetProtection password="D069" sheet="1" objects="1" scenarios="1"/>
  <autoFilter ref="A3:N166">
    <filterColumn colId="11"/>
    <filterColumn colId="12"/>
  </autoFilter>
  <mergeCells count="14">
    <mergeCell ref="C2:C3"/>
    <mergeCell ref="A2:A3"/>
    <mergeCell ref="B2:B3"/>
    <mergeCell ref="F2:G2"/>
    <mergeCell ref="A1:O1"/>
    <mergeCell ref="O2:O3"/>
    <mergeCell ref="M2:M3"/>
    <mergeCell ref="D2:D3"/>
    <mergeCell ref="K2:K3"/>
    <mergeCell ref="N2:N3"/>
    <mergeCell ref="L2:L3"/>
    <mergeCell ref="E2:E3"/>
    <mergeCell ref="H2:I2"/>
    <mergeCell ref="J2:J3"/>
  </mergeCells>
  <phoneticPr fontId="5" type="noConversion"/>
  <printOptions horizontalCentered="1"/>
  <pageMargins left="0.35433070866141736" right="0.35433070866141736" top="0.19685039370078741" bottom="0.19685039370078741" header="0.51181102362204722" footer="0"/>
  <pageSetup paperSize="9" orientation="landscape" horizontalDpi="0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黔东南州人力资源和社会保障局考试报名信息</dc:title>
  <dc:subject>黔东南州各县（市）事业单位2017年下半年公开招聘工作人员考试报名</dc:subject>
  <dc:creator>系统管理员</dc:creator>
  <cp:keywords>考试报名，报名信息，考生信息</cp:keywords>
  <dc:description>黔东南州人力资源和社会保障局考试报名信息：黔东南州各县（市）事业单位2017年下半年公开招聘工作人员考试报名</dc:description>
  <cp:lastModifiedBy>XZJD</cp:lastModifiedBy>
  <cp:lastPrinted>2018-01-08T03:58:34Z</cp:lastPrinted>
  <dcterms:created xsi:type="dcterms:W3CDTF">2017-11-29T11:53:00Z</dcterms:created>
  <dcterms:modified xsi:type="dcterms:W3CDTF">2018-01-10T01:52:57Z</dcterms:modified>
  <cp:category>报名信息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