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9930"/>
  </bookViews>
  <sheets>
    <sheet name="书记员A" sheetId="1" r:id="rId1"/>
    <sheet name="书记员B" sheetId="2" r:id="rId2"/>
    <sheet name="司法警察A" sheetId="3" r:id="rId3"/>
    <sheet name="司法警察B" sheetId="4" r:id="rId4"/>
    <sheet name="信息化岗位" sheetId="5" r:id="rId5"/>
  </sheets>
  <definedNames>
    <definedName name="_xlnm.Print_Titles" localSheetId="0">书记员A!$1:$2</definedName>
    <definedName name="_xlnm.Print_Titles" localSheetId="1">书记员B!$1:$2</definedName>
  </definedNames>
  <calcPr calcId="144525" fullPrecision="0"/>
</workbook>
</file>

<file path=xl/sharedStrings.xml><?xml version="1.0" encoding="utf-8"?>
<sst xmlns="http://schemas.openxmlformats.org/spreadsheetml/2006/main" count="75">
  <si>
    <t>书记员总成绩公示表（职位A)</t>
  </si>
  <si>
    <t>序号</t>
  </si>
  <si>
    <t>准考证号</t>
  </si>
  <si>
    <t>笔试成绩</t>
  </si>
  <si>
    <t>笔试折合30%</t>
  </si>
  <si>
    <t>微机测试成绩</t>
  </si>
  <si>
    <t>面试成绩</t>
  </si>
  <si>
    <t>面试折合40%</t>
  </si>
  <si>
    <t>加分</t>
  </si>
  <si>
    <t>总成绩</t>
  </si>
  <si>
    <t>01A025</t>
  </si>
  <si>
    <t>01A030</t>
  </si>
  <si>
    <t>01A043</t>
  </si>
  <si>
    <t>01A052</t>
  </si>
  <si>
    <t>01A047</t>
  </si>
  <si>
    <t>01A016</t>
  </si>
  <si>
    <t>01A053</t>
  </si>
  <si>
    <t>01A035</t>
  </si>
  <si>
    <t>01A038</t>
  </si>
  <si>
    <t>01A020</t>
  </si>
  <si>
    <t>01A062</t>
  </si>
  <si>
    <t>01A013</t>
  </si>
  <si>
    <t>01A031</t>
  </si>
  <si>
    <t>01A050</t>
  </si>
  <si>
    <t>01A058</t>
  </si>
  <si>
    <t>01A015</t>
  </si>
  <si>
    <t>01A003</t>
  </si>
  <si>
    <t>01A033</t>
  </si>
  <si>
    <t>01A021</t>
  </si>
  <si>
    <t>01A036</t>
  </si>
  <si>
    <t>01A007</t>
  </si>
  <si>
    <t>01A034</t>
  </si>
  <si>
    <t>01A001</t>
  </si>
  <si>
    <t>01A017</t>
  </si>
  <si>
    <t>书记员总成绩公示表(职位B)</t>
  </si>
  <si>
    <t>01B023</t>
  </si>
  <si>
    <t>01B005</t>
  </si>
  <si>
    <t>01B064</t>
  </si>
  <si>
    <t>01B042</t>
  </si>
  <si>
    <t>01B019</t>
  </si>
  <si>
    <t>01B052</t>
  </si>
  <si>
    <t>01B066</t>
  </si>
  <si>
    <t>01B015</t>
  </si>
  <si>
    <t>01B020</t>
  </si>
  <si>
    <t>01B034</t>
  </si>
  <si>
    <t>01B014</t>
  </si>
  <si>
    <t>01B011</t>
  </si>
  <si>
    <t>司法警察辅助人员总成绩公示表(职位A)</t>
  </si>
  <si>
    <t>体能成绩</t>
  </si>
  <si>
    <t>总分</t>
  </si>
  <si>
    <t>02A022</t>
  </si>
  <si>
    <t>02A027</t>
  </si>
  <si>
    <t>02A010</t>
  </si>
  <si>
    <t>02A004</t>
  </si>
  <si>
    <t>02A021</t>
  </si>
  <si>
    <t>02A016</t>
  </si>
  <si>
    <t>02A003</t>
  </si>
  <si>
    <t>02A006</t>
  </si>
  <si>
    <t>02A008</t>
  </si>
  <si>
    <t>02A011</t>
  </si>
  <si>
    <t>02A029</t>
  </si>
  <si>
    <t>02A024</t>
  </si>
  <si>
    <t>司法警察辅助人员总成绩公示表(职位B)</t>
  </si>
  <si>
    <t>02B002</t>
  </si>
  <si>
    <t>02B010</t>
  </si>
  <si>
    <t>02B003</t>
  </si>
  <si>
    <t>信息化技术岗位总成绩公示表</t>
  </si>
  <si>
    <t>笔试折合40%</t>
  </si>
  <si>
    <t>面试折合60%</t>
  </si>
  <si>
    <t>03002</t>
  </si>
  <si>
    <t>03003</t>
  </si>
  <si>
    <t>03007</t>
  </si>
  <si>
    <t>03005</t>
  </si>
  <si>
    <t>03004</t>
  </si>
  <si>
    <t>03001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</si>
</sst>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.00;[Red]0.00"/>
    <numFmt numFmtId="177" formatCode="0.00_);[Red]\(0.00\)"/>
  </numFmts>
  <fonts count="37">
    <font>
      <sz val="12"/>
      <name val="宋体"/>
      <charset val="134"/>
    </font>
    <font>
      <sz val="12"/>
      <color rgb="FFFF0000"/>
      <name val="宋体"/>
      <charset val="134"/>
    </font>
    <font>
      <sz val="22"/>
      <name val="黑体"/>
      <charset val="134"/>
    </font>
    <font>
      <b/>
      <sz val="12"/>
      <color theme="1"/>
      <name val="黑体"/>
      <charset val="134"/>
    </font>
    <font>
      <b/>
      <sz val="12"/>
      <color theme="1"/>
      <name val="宋体"/>
      <charset val="134"/>
    </font>
    <font>
      <sz val="10"/>
      <color rgb="FFFF0000"/>
      <name val="黑体"/>
      <charset val="134"/>
    </font>
    <font>
      <sz val="10"/>
      <color rgb="FFFF0000"/>
      <name val="宋体"/>
      <charset val="134"/>
    </font>
    <font>
      <sz val="10"/>
      <name val="黑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b/>
      <sz val="11"/>
      <name val="黑体"/>
      <charset val="134"/>
    </font>
    <font>
      <sz val="10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b/>
      <sz val="11"/>
      <color theme="1"/>
      <name val="黑体"/>
      <charset val="134"/>
    </font>
    <font>
      <sz val="12"/>
      <color theme="1"/>
      <name val="宋体"/>
      <charset val="134"/>
    </font>
    <font>
      <sz val="22"/>
      <color theme="1"/>
      <name val="黑体"/>
      <charset val="134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2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20" fillId="0" borderId="0" applyFont="0" applyFill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9" fillId="9" borderId="7" applyNumberFormat="0" applyAlignment="0" applyProtection="0">
      <alignment vertical="center"/>
    </xf>
    <xf numFmtId="44" fontId="20" fillId="0" borderId="0" applyFont="0" applyFill="0" applyBorder="0" applyAlignment="0" applyProtection="0">
      <alignment vertical="center"/>
    </xf>
    <xf numFmtId="41" fontId="20" fillId="0" borderId="0" applyFont="0" applyFill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0" fillId="6" borderId="6" applyNumberFormat="0" applyFont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35" fillId="19" borderId="10" applyNumberFormat="0" applyAlignment="0" applyProtection="0">
      <alignment vertical="center"/>
    </xf>
    <xf numFmtId="0" fontId="31" fillId="19" borderId="7" applyNumberFormat="0" applyAlignment="0" applyProtection="0">
      <alignment vertical="center"/>
    </xf>
    <xf numFmtId="0" fontId="36" fillId="25" borderId="11" applyNumberFormat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34" fillId="0" borderId="8" applyNumberFormat="0" applyFill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</cellStyleXfs>
  <cellXfs count="61">
    <xf numFmtId="0" fontId="0" fillId="0" borderId="0" xfId="0">
      <alignment vertical="center"/>
    </xf>
    <xf numFmtId="177" fontId="1" fillId="0" borderId="0" xfId="0" applyNumberFormat="1" applyFont="1" applyFill="1">
      <alignment vertical="center"/>
    </xf>
    <xf numFmtId="177" fontId="0" fillId="0" borderId="0" xfId="0" applyNumberFormat="1">
      <alignment vertical="center"/>
    </xf>
    <xf numFmtId="0" fontId="0" fillId="0" borderId="0" xfId="0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 wrapText="1"/>
    </xf>
    <xf numFmtId="176" fontId="3" fillId="0" borderId="2" xfId="0" applyNumberFormat="1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horizontal="center" vertical="center" wrapText="1"/>
    </xf>
    <xf numFmtId="0" fontId="5" fillId="0" borderId="2" xfId="0" applyNumberFormat="1" applyFont="1" applyFill="1" applyBorder="1" applyAlignment="1" applyProtection="1">
      <alignment horizontal="center" vertical="center" wrapText="1"/>
    </xf>
    <xf numFmtId="177" fontId="6" fillId="0" borderId="2" xfId="0" applyNumberFormat="1" applyFont="1" applyFill="1" applyBorder="1" applyAlignment="1" applyProtection="1">
      <alignment horizontal="center" vertical="center" wrapText="1"/>
    </xf>
    <xf numFmtId="0" fontId="7" fillId="0" borderId="2" xfId="0" applyNumberFormat="1" applyFont="1" applyFill="1" applyBorder="1" applyAlignment="1" applyProtection="1">
      <alignment horizontal="center" vertical="center" wrapText="1"/>
    </xf>
    <xf numFmtId="177" fontId="8" fillId="0" borderId="2" xfId="0" applyNumberFormat="1" applyFont="1" applyBorder="1" applyAlignment="1" applyProtection="1">
      <alignment horizontal="center" vertical="center" wrapText="1"/>
    </xf>
    <xf numFmtId="177" fontId="8" fillId="0" borderId="2" xfId="0" applyNumberFormat="1" applyFont="1" applyFill="1" applyBorder="1" applyAlignment="1" applyProtection="1">
      <alignment horizontal="center" vertical="center" wrapText="1"/>
    </xf>
    <xf numFmtId="177" fontId="9" fillId="0" borderId="2" xfId="0" applyNumberFormat="1" applyFont="1" applyFill="1" applyBorder="1" applyAlignment="1" applyProtection="1">
      <alignment horizontal="center" vertical="center" wrapText="1"/>
    </xf>
    <xf numFmtId="177" fontId="1" fillId="0" borderId="0" xfId="0" applyNumberFormat="1" applyFont="1" applyFill="1" applyAlignment="1">
      <alignment horizontal="center" vertical="center" wrapText="1"/>
    </xf>
    <xf numFmtId="177" fontId="0" fillId="0" borderId="0" xfId="0" applyNumberFormat="1" applyFont="1" applyAlignment="1">
      <alignment horizontal="center" vertical="center" wrapText="1"/>
    </xf>
    <xf numFmtId="177" fontId="0" fillId="0" borderId="0" xfId="0" applyNumberFormat="1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10" fillId="0" borderId="3" xfId="0" applyFont="1" applyBorder="1" applyAlignment="1" applyProtection="1">
      <alignment horizontal="center" vertical="center" wrapText="1"/>
    </xf>
    <xf numFmtId="0" fontId="6" fillId="0" borderId="2" xfId="0" applyFont="1" applyFill="1" applyBorder="1" applyAlignment="1" applyProtection="1">
      <alignment horizontal="center" vertical="center" wrapText="1"/>
    </xf>
    <xf numFmtId="176" fontId="6" fillId="0" borderId="2" xfId="0" applyNumberFormat="1" applyFont="1" applyFill="1" applyBorder="1" applyAlignment="1" applyProtection="1">
      <alignment horizontal="center" vertical="center" wrapText="1"/>
    </xf>
    <xf numFmtId="0" fontId="11" fillId="0" borderId="2" xfId="0" applyFont="1" applyBorder="1" applyAlignment="1" applyProtection="1">
      <alignment horizontal="center" vertical="center" wrapText="1"/>
    </xf>
    <xf numFmtId="0" fontId="9" fillId="0" borderId="2" xfId="0" applyFont="1" applyFill="1" applyBorder="1" applyAlignment="1" applyProtection="1">
      <alignment horizontal="center" vertical="center" wrapText="1"/>
    </xf>
    <xf numFmtId="176" fontId="11" fillId="0" borderId="2" xfId="0" applyNumberFormat="1" applyFont="1" applyBorder="1" applyAlignment="1" applyProtection="1">
      <alignment horizontal="center" vertical="center" wrapText="1"/>
    </xf>
    <xf numFmtId="0" fontId="12" fillId="0" borderId="2" xfId="0" applyFont="1" applyBorder="1" applyAlignment="1" applyProtection="1">
      <alignment horizontal="center" vertical="center" wrapText="1"/>
    </xf>
    <xf numFmtId="176" fontId="9" fillId="0" borderId="2" xfId="0" applyNumberFormat="1" applyFont="1" applyBorder="1" applyAlignment="1" applyProtection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4" fillId="0" borderId="3" xfId="0" applyFont="1" applyBorder="1" applyAlignment="1" applyProtection="1">
      <alignment horizontal="center" vertical="center" wrapText="1"/>
    </xf>
    <xf numFmtId="49" fontId="6" fillId="0" borderId="2" xfId="0" applyNumberFormat="1" applyFont="1" applyFill="1" applyBorder="1" applyAlignment="1" applyProtection="1">
      <alignment horizontal="center" vertical="center" wrapText="1"/>
    </xf>
    <xf numFmtId="0" fontId="9" fillId="0" borderId="2" xfId="0" applyFont="1" applyBorder="1" applyAlignment="1" applyProtection="1">
      <alignment horizontal="center" vertical="center" wrapText="1"/>
    </xf>
    <xf numFmtId="49" fontId="9" fillId="0" borderId="2" xfId="0" applyNumberFormat="1" applyFont="1" applyBorder="1" applyAlignment="1" applyProtection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3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176" fontId="15" fillId="0" borderId="0" xfId="0" applyNumberFormat="1" applyFont="1" applyAlignment="1">
      <alignment horizontal="center" vertical="center" wrapText="1"/>
    </xf>
    <xf numFmtId="0" fontId="16" fillId="0" borderId="1" xfId="0" applyFont="1" applyBorder="1" applyAlignment="1" applyProtection="1">
      <alignment horizontal="center" vertical="center"/>
    </xf>
    <xf numFmtId="176" fontId="14" fillId="0" borderId="3" xfId="0" applyNumberFormat="1" applyFont="1" applyBorder="1" applyAlignment="1" applyProtection="1">
      <alignment horizontal="center" vertical="center" wrapText="1"/>
    </xf>
    <xf numFmtId="0" fontId="6" fillId="0" borderId="2" xfId="0" applyFont="1" applyFill="1" applyBorder="1" applyAlignment="1" applyProtection="1">
      <alignment horizontal="center" vertical="center"/>
    </xf>
    <xf numFmtId="49" fontId="6" fillId="0" borderId="2" xfId="0" applyNumberFormat="1" applyFont="1" applyFill="1" applyBorder="1" applyAlignment="1" applyProtection="1">
      <alignment horizontal="center" vertical="center"/>
    </xf>
    <xf numFmtId="176" fontId="6" fillId="0" borderId="2" xfId="0" applyNumberFormat="1" applyFont="1" applyFill="1" applyBorder="1" applyAlignment="1" applyProtection="1">
      <alignment horizontal="center" vertical="center"/>
    </xf>
    <xf numFmtId="0" fontId="9" fillId="0" borderId="2" xfId="0" applyFont="1" applyFill="1" applyBorder="1" applyAlignment="1" applyProtection="1">
      <alignment horizontal="center" vertical="center"/>
    </xf>
    <xf numFmtId="49" fontId="9" fillId="0" borderId="2" xfId="0" applyNumberFormat="1" applyFont="1" applyBorder="1" applyAlignment="1" applyProtection="1">
      <alignment horizontal="center" vertical="center"/>
    </xf>
    <xf numFmtId="0" fontId="9" fillId="0" borderId="2" xfId="0" applyFont="1" applyBorder="1" applyAlignment="1" applyProtection="1">
      <alignment horizontal="center" vertical="center"/>
    </xf>
    <xf numFmtId="176" fontId="9" fillId="0" borderId="2" xfId="0" applyNumberFormat="1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center" vertical="center"/>
      <protection locked="0"/>
    </xf>
    <xf numFmtId="0" fontId="1" fillId="2" borderId="0" xfId="0" applyFont="1" applyFill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176" fontId="0" fillId="0" borderId="0" xfId="0" applyNumberForma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horizontal="center" vertical="center"/>
    </xf>
    <xf numFmtId="0" fontId="10" fillId="0" borderId="2" xfId="0" applyFont="1" applyBorder="1" applyAlignment="1" applyProtection="1">
      <alignment horizontal="center" vertical="center" wrapText="1"/>
    </xf>
    <xf numFmtId="0" fontId="14" fillId="0" borderId="2" xfId="0" applyFont="1" applyBorder="1" applyAlignment="1" applyProtection="1">
      <alignment horizontal="center" vertical="center" wrapText="1"/>
    </xf>
    <xf numFmtId="176" fontId="10" fillId="0" borderId="2" xfId="0" applyNumberFormat="1" applyFont="1" applyBorder="1" applyAlignment="1" applyProtection="1">
      <alignment horizontal="center" vertical="center" wrapText="1"/>
    </xf>
    <xf numFmtId="49" fontId="9" fillId="2" borderId="2" xfId="0" applyNumberFormat="1" applyFont="1" applyFill="1" applyBorder="1" applyAlignment="1" applyProtection="1">
      <alignment horizontal="center" vertical="center"/>
    </xf>
    <xf numFmtId="0" fontId="9" fillId="2" borderId="2" xfId="0" applyFont="1" applyFill="1" applyBorder="1" applyAlignment="1" applyProtection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L26"/>
  <sheetViews>
    <sheetView tabSelected="1" workbookViewId="0">
      <selection activeCell="L8" sqref="L8"/>
    </sheetView>
  </sheetViews>
  <sheetFormatPr defaultColWidth="9" defaultRowHeight="14.25"/>
  <cols>
    <col min="1" max="1" width="6.375" style="53" customWidth="1"/>
    <col min="2" max="2" width="10.875" style="53" customWidth="1"/>
    <col min="3" max="3" width="11.125" style="53" customWidth="1"/>
    <col min="4" max="4" width="9.125" style="54" customWidth="1"/>
    <col min="5" max="5" width="9.125" style="49" customWidth="1"/>
    <col min="6" max="7" width="10.5" style="53" customWidth="1"/>
    <col min="8" max="8" width="7.5" style="53" customWidth="1"/>
    <col min="9" max="9" width="11" style="53" customWidth="1"/>
    <col min="10" max="16384" width="9" style="53"/>
  </cols>
  <sheetData>
    <row r="1" ht="36" customHeight="1" spans="1:9">
      <c r="A1" s="55" t="s">
        <v>0</v>
      </c>
      <c r="B1" s="55"/>
      <c r="C1" s="55"/>
      <c r="D1" s="55"/>
      <c r="E1" s="55"/>
      <c r="F1" s="55"/>
      <c r="G1" s="55"/>
      <c r="H1" s="55"/>
      <c r="I1" s="55"/>
    </row>
    <row r="2" s="49" customFormat="1" ht="27" customHeight="1" spans="1:9">
      <c r="A2" s="56" t="s">
        <v>1</v>
      </c>
      <c r="B2" s="57" t="s">
        <v>2</v>
      </c>
      <c r="C2" s="56" t="s">
        <v>3</v>
      </c>
      <c r="D2" s="58" t="s">
        <v>4</v>
      </c>
      <c r="E2" s="56" t="s">
        <v>5</v>
      </c>
      <c r="F2" s="56" t="s">
        <v>6</v>
      </c>
      <c r="G2" s="56" t="s">
        <v>7</v>
      </c>
      <c r="H2" s="56" t="s">
        <v>8</v>
      </c>
      <c r="I2" s="26" t="s">
        <v>9</v>
      </c>
    </row>
    <row r="3" s="50" customFormat="1" ht="30" customHeight="1" spans="1:9">
      <c r="A3" s="41">
        <v>1</v>
      </c>
      <c r="B3" s="42" t="s">
        <v>10</v>
      </c>
      <c r="C3" s="41">
        <v>51</v>
      </c>
      <c r="D3" s="22">
        <f t="shared" ref="D3:D26" si="0">C3*0.3</f>
        <v>15.3</v>
      </c>
      <c r="E3" s="22">
        <v>23.9</v>
      </c>
      <c r="F3" s="43">
        <v>89.67</v>
      </c>
      <c r="G3" s="43">
        <f t="shared" ref="G3:G26" si="1">F3*0.4</f>
        <v>35.87</v>
      </c>
      <c r="H3" s="43">
        <v>3</v>
      </c>
      <c r="I3" s="43">
        <f t="shared" ref="I3:I26" si="2">D3+E3+G3+H3</f>
        <v>78.07</v>
      </c>
    </row>
    <row r="4" s="50" customFormat="1" ht="30" customHeight="1" spans="1:9">
      <c r="A4" s="41">
        <v>2</v>
      </c>
      <c r="B4" s="42" t="s">
        <v>11</v>
      </c>
      <c r="C4" s="41">
        <v>55</v>
      </c>
      <c r="D4" s="22">
        <f t="shared" si="0"/>
        <v>16.5</v>
      </c>
      <c r="E4" s="22">
        <v>21.2</v>
      </c>
      <c r="F4" s="43">
        <v>90.33</v>
      </c>
      <c r="G4" s="43">
        <f t="shared" si="1"/>
        <v>36.13</v>
      </c>
      <c r="H4" s="43">
        <v>3</v>
      </c>
      <c r="I4" s="43">
        <f t="shared" si="2"/>
        <v>76.83</v>
      </c>
    </row>
    <row r="5" s="50" customFormat="1" ht="30" customHeight="1" spans="1:9">
      <c r="A5" s="41">
        <v>3</v>
      </c>
      <c r="B5" s="42" t="s">
        <v>12</v>
      </c>
      <c r="C5" s="41">
        <v>46</v>
      </c>
      <c r="D5" s="22">
        <f t="shared" si="0"/>
        <v>13.8</v>
      </c>
      <c r="E5" s="22">
        <v>25.3</v>
      </c>
      <c r="F5" s="43">
        <v>91.33</v>
      </c>
      <c r="G5" s="43">
        <f t="shared" si="1"/>
        <v>36.53</v>
      </c>
      <c r="H5" s="43"/>
      <c r="I5" s="43">
        <f t="shared" si="2"/>
        <v>75.63</v>
      </c>
    </row>
    <row r="6" s="50" customFormat="1" ht="30" customHeight="1" spans="1:9">
      <c r="A6" s="41">
        <v>4</v>
      </c>
      <c r="B6" s="42" t="s">
        <v>13</v>
      </c>
      <c r="C6" s="41">
        <v>57</v>
      </c>
      <c r="D6" s="22">
        <f t="shared" si="0"/>
        <v>17.1</v>
      </c>
      <c r="E6" s="22">
        <v>22.3</v>
      </c>
      <c r="F6" s="43">
        <v>89.33</v>
      </c>
      <c r="G6" s="43">
        <f t="shared" si="1"/>
        <v>35.73</v>
      </c>
      <c r="H6" s="43"/>
      <c r="I6" s="43">
        <f t="shared" si="2"/>
        <v>75.13</v>
      </c>
    </row>
    <row r="7" s="50" customFormat="1" ht="30" customHeight="1" spans="1:9">
      <c r="A7" s="41">
        <v>5</v>
      </c>
      <c r="B7" s="42" t="s">
        <v>14</v>
      </c>
      <c r="C7" s="41">
        <v>54</v>
      </c>
      <c r="D7" s="22">
        <f t="shared" si="0"/>
        <v>16.2</v>
      </c>
      <c r="E7" s="22">
        <v>24.5</v>
      </c>
      <c r="F7" s="43">
        <v>86</v>
      </c>
      <c r="G7" s="43">
        <f t="shared" si="1"/>
        <v>34.4</v>
      </c>
      <c r="H7" s="43"/>
      <c r="I7" s="43">
        <f t="shared" si="2"/>
        <v>75.1</v>
      </c>
    </row>
    <row r="8" s="50" customFormat="1" ht="30" customHeight="1" spans="1:9">
      <c r="A8" s="41">
        <v>6</v>
      </c>
      <c r="B8" s="42" t="s">
        <v>15</v>
      </c>
      <c r="C8" s="41">
        <v>40</v>
      </c>
      <c r="D8" s="22">
        <f t="shared" si="0"/>
        <v>12</v>
      </c>
      <c r="E8" s="22">
        <v>26.1</v>
      </c>
      <c r="F8" s="43">
        <v>91.67</v>
      </c>
      <c r="G8" s="43">
        <f t="shared" si="1"/>
        <v>36.67</v>
      </c>
      <c r="H8" s="43"/>
      <c r="I8" s="43">
        <f t="shared" si="2"/>
        <v>74.77</v>
      </c>
    </row>
    <row r="9" s="50" customFormat="1" ht="30" customHeight="1" spans="1:9">
      <c r="A9" s="41">
        <v>7</v>
      </c>
      <c r="B9" s="42" t="s">
        <v>16</v>
      </c>
      <c r="C9" s="41">
        <v>63</v>
      </c>
      <c r="D9" s="22">
        <f t="shared" si="0"/>
        <v>18.9</v>
      </c>
      <c r="E9" s="22">
        <v>18</v>
      </c>
      <c r="F9" s="43">
        <v>89.67</v>
      </c>
      <c r="G9" s="43">
        <f t="shared" si="1"/>
        <v>35.87</v>
      </c>
      <c r="H9" s="43">
        <v>2</v>
      </c>
      <c r="I9" s="43">
        <f t="shared" si="2"/>
        <v>74.77</v>
      </c>
    </row>
    <row r="10" s="50" customFormat="1" ht="30" customHeight="1" spans="1:9">
      <c r="A10" s="41">
        <v>8</v>
      </c>
      <c r="B10" s="42" t="s">
        <v>17</v>
      </c>
      <c r="C10" s="41">
        <v>57</v>
      </c>
      <c r="D10" s="22">
        <f t="shared" si="0"/>
        <v>17.1</v>
      </c>
      <c r="E10" s="22">
        <v>14.3</v>
      </c>
      <c r="F10" s="43">
        <v>92</v>
      </c>
      <c r="G10" s="43">
        <f t="shared" si="1"/>
        <v>36.8</v>
      </c>
      <c r="H10" s="43">
        <v>3</v>
      </c>
      <c r="I10" s="43">
        <f t="shared" si="2"/>
        <v>71.2</v>
      </c>
    </row>
    <row r="11" s="51" customFormat="1" ht="30" customHeight="1" spans="1:9">
      <c r="A11" s="46">
        <v>9</v>
      </c>
      <c r="B11" s="45" t="s">
        <v>18</v>
      </c>
      <c r="C11" s="46">
        <v>63</v>
      </c>
      <c r="D11" s="27">
        <f t="shared" si="0"/>
        <v>18.9</v>
      </c>
      <c r="E11" s="27">
        <v>16.5</v>
      </c>
      <c r="F11" s="47">
        <v>80.33</v>
      </c>
      <c r="G11" s="47">
        <f t="shared" si="1"/>
        <v>32.13</v>
      </c>
      <c r="H11" s="47">
        <v>3</v>
      </c>
      <c r="I11" s="47">
        <f t="shared" si="2"/>
        <v>70.53</v>
      </c>
    </row>
    <row r="12" s="51" customFormat="1" ht="30" customHeight="1" spans="1:9">
      <c r="A12" s="46">
        <v>10</v>
      </c>
      <c r="B12" s="59" t="s">
        <v>19</v>
      </c>
      <c r="C12" s="60">
        <v>39</v>
      </c>
      <c r="D12" s="27">
        <f t="shared" si="0"/>
        <v>11.7</v>
      </c>
      <c r="E12" s="27">
        <v>20.3</v>
      </c>
      <c r="F12" s="47">
        <v>90.67</v>
      </c>
      <c r="G12" s="47">
        <f t="shared" si="1"/>
        <v>36.27</v>
      </c>
      <c r="H12" s="47">
        <v>1</v>
      </c>
      <c r="I12" s="47">
        <f t="shared" si="2"/>
        <v>69.27</v>
      </c>
    </row>
    <row r="13" s="51" customFormat="1" ht="30" customHeight="1" spans="1:9">
      <c r="A13" s="46">
        <v>12</v>
      </c>
      <c r="B13" s="45" t="s">
        <v>20</v>
      </c>
      <c r="C13" s="46">
        <v>43</v>
      </c>
      <c r="D13" s="27">
        <f t="shared" si="0"/>
        <v>12.9</v>
      </c>
      <c r="E13" s="27">
        <v>18.9</v>
      </c>
      <c r="F13" s="47">
        <v>85</v>
      </c>
      <c r="G13" s="47">
        <f t="shared" si="1"/>
        <v>34</v>
      </c>
      <c r="H13" s="47">
        <v>2</v>
      </c>
      <c r="I13" s="47">
        <f t="shared" si="2"/>
        <v>67.8</v>
      </c>
    </row>
    <row r="14" s="51" customFormat="1" ht="30" customHeight="1" spans="1:9">
      <c r="A14" s="46">
        <v>11</v>
      </c>
      <c r="B14" s="45" t="s">
        <v>21</v>
      </c>
      <c r="C14" s="46">
        <v>52</v>
      </c>
      <c r="D14" s="27">
        <f t="shared" si="0"/>
        <v>15.6</v>
      </c>
      <c r="E14" s="27">
        <v>18.6</v>
      </c>
      <c r="F14" s="47">
        <v>81.33</v>
      </c>
      <c r="G14" s="47">
        <f t="shared" si="1"/>
        <v>32.53</v>
      </c>
      <c r="H14" s="47"/>
      <c r="I14" s="47">
        <f t="shared" si="2"/>
        <v>66.73</v>
      </c>
    </row>
    <row r="15" s="51" customFormat="1" ht="30" customHeight="1" spans="1:9">
      <c r="A15" s="46">
        <v>15</v>
      </c>
      <c r="B15" s="45" t="s">
        <v>22</v>
      </c>
      <c r="C15" s="46">
        <v>32</v>
      </c>
      <c r="D15" s="27">
        <f t="shared" si="0"/>
        <v>9.6</v>
      </c>
      <c r="E15" s="27">
        <v>20.9</v>
      </c>
      <c r="F15" s="47">
        <v>85</v>
      </c>
      <c r="G15" s="47">
        <f t="shared" si="1"/>
        <v>34</v>
      </c>
      <c r="H15" s="47">
        <v>2</v>
      </c>
      <c r="I15" s="47">
        <f t="shared" si="2"/>
        <v>66.5</v>
      </c>
    </row>
    <row r="16" s="51" customFormat="1" ht="30" customHeight="1" spans="1:9">
      <c r="A16" s="46">
        <v>13</v>
      </c>
      <c r="B16" s="45" t="s">
        <v>23</v>
      </c>
      <c r="C16" s="46">
        <v>39</v>
      </c>
      <c r="D16" s="27">
        <f t="shared" si="0"/>
        <v>11.7</v>
      </c>
      <c r="E16" s="27">
        <v>18.4</v>
      </c>
      <c r="F16" s="47">
        <v>87</v>
      </c>
      <c r="G16" s="47">
        <f t="shared" si="1"/>
        <v>34.8</v>
      </c>
      <c r="H16" s="47"/>
      <c r="I16" s="47">
        <f t="shared" si="2"/>
        <v>64.9</v>
      </c>
    </row>
    <row r="17" s="51" customFormat="1" ht="30" customHeight="1" spans="1:9">
      <c r="A17" s="46">
        <v>14</v>
      </c>
      <c r="B17" s="45" t="s">
        <v>24</v>
      </c>
      <c r="C17" s="46">
        <v>36</v>
      </c>
      <c r="D17" s="27">
        <f t="shared" si="0"/>
        <v>10.8</v>
      </c>
      <c r="E17" s="27">
        <v>20.6</v>
      </c>
      <c r="F17" s="47">
        <v>83.33</v>
      </c>
      <c r="G17" s="47">
        <f t="shared" si="1"/>
        <v>33.33</v>
      </c>
      <c r="H17" s="47"/>
      <c r="I17" s="47">
        <f t="shared" si="2"/>
        <v>64.73</v>
      </c>
    </row>
    <row r="18" s="51" customFormat="1" ht="30" customHeight="1" spans="1:9">
      <c r="A18" s="46">
        <v>16</v>
      </c>
      <c r="B18" s="45" t="s">
        <v>25</v>
      </c>
      <c r="C18" s="46">
        <v>54</v>
      </c>
      <c r="D18" s="27">
        <f t="shared" si="0"/>
        <v>16.2</v>
      </c>
      <c r="E18" s="27">
        <v>16.9</v>
      </c>
      <c r="F18" s="47">
        <v>77</v>
      </c>
      <c r="G18" s="47">
        <f t="shared" si="1"/>
        <v>30.8</v>
      </c>
      <c r="H18" s="47"/>
      <c r="I18" s="47">
        <f t="shared" si="2"/>
        <v>63.9</v>
      </c>
    </row>
    <row r="19" s="51" customFormat="1" ht="30" customHeight="1" spans="1:9">
      <c r="A19" s="46">
        <v>17</v>
      </c>
      <c r="B19" s="45" t="s">
        <v>26</v>
      </c>
      <c r="C19" s="46">
        <v>48</v>
      </c>
      <c r="D19" s="27">
        <f t="shared" si="0"/>
        <v>14.4</v>
      </c>
      <c r="E19" s="27">
        <v>17.7</v>
      </c>
      <c r="F19" s="47">
        <v>78</v>
      </c>
      <c r="G19" s="47">
        <f t="shared" si="1"/>
        <v>31.2</v>
      </c>
      <c r="H19" s="47"/>
      <c r="I19" s="47">
        <f t="shared" si="2"/>
        <v>63.3</v>
      </c>
    </row>
    <row r="20" s="51" customFormat="1" ht="30" customHeight="1" spans="1:9">
      <c r="A20" s="46">
        <v>18</v>
      </c>
      <c r="B20" s="45" t="s">
        <v>27</v>
      </c>
      <c r="C20" s="46">
        <v>48</v>
      </c>
      <c r="D20" s="27">
        <f t="shared" si="0"/>
        <v>14.4</v>
      </c>
      <c r="E20" s="27">
        <v>15.6</v>
      </c>
      <c r="F20" s="47">
        <v>83</v>
      </c>
      <c r="G20" s="47">
        <f t="shared" si="1"/>
        <v>33.2</v>
      </c>
      <c r="H20" s="47"/>
      <c r="I20" s="47">
        <f t="shared" si="2"/>
        <v>63.2</v>
      </c>
    </row>
    <row r="21" s="51" customFormat="1" ht="30" customHeight="1" spans="1:9">
      <c r="A21" s="46">
        <v>19</v>
      </c>
      <c r="B21" s="45" t="s">
        <v>28</v>
      </c>
      <c r="C21" s="46">
        <v>47</v>
      </c>
      <c r="D21" s="27">
        <f t="shared" si="0"/>
        <v>14.1</v>
      </c>
      <c r="E21" s="27">
        <v>15.4</v>
      </c>
      <c r="F21" s="47">
        <v>81.67</v>
      </c>
      <c r="G21" s="47">
        <f t="shared" si="1"/>
        <v>32.67</v>
      </c>
      <c r="H21" s="47"/>
      <c r="I21" s="47">
        <f t="shared" si="2"/>
        <v>62.17</v>
      </c>
    </row>
    <row r="22" s="52" customFormat="1" ht="30" customHeight="1" spans="1:246">
      <c r="A22" s="46">
        <v>20</v>
      </c>
      <c r="B22" s="45" t="s">
        <v>29</v>
      </c>
      <c r="C22" s="46">
        <v>43</v>
      </c>
      <c r="D22" s="27">
        <f t="shared" si="0"/>
        <v>12.9</v>
      </c>
      <c r="E22" s="27">
        <v>16.7</v>
      </c>
      <c r="F22" s="47">
        <v>81.33</v>
      </c>
      <c r="G22" s="47">
        <f t="shared" si="1"/>
        <v>32.53</v>
      </c>
      <c r="H22" s="47"/>
      <c r="I22" s="47">
        <f t="shared" si="2"/>
        <v>62.13</v>
      </c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  <c r="AL22" s="51"/>
      <c r="AM22" s="51"/>
      <c r="AN22" s="51"/>
      <c r="AO22" s="51"/>
      <c r="AP22" s="51"/>
      <c r="AQ22" s="51"/>
      <c r="AR22" s="51"/>
      <c r="AS22" s="51"/>
      <c r="AT22" s="51"/>
      <c r="AU22" s="51"/>
      <c r="AV22" s="51"/>
      <c r="AW22" s="51"/>
      <c r="AX22" s="51"/>
      <c r="AY22" s="51"/>
      <c r="AZ22" s="51"/>
      <c r="BA22" s="51"/>
      <c r="BB22" s="51"/>
      <c r="BC22" s="51"/>
      <c r="BD22" s="51"/>
      <c r="BE22" s="51"/>
      <c r="BF22" s="51"/>
      <c r="BG22" s="51"/>
      <c r="BH22" s="51"/>
      <c r="BI22" s="51"/>
      <c r="BJ22" s="51"/>
      <c r="BK22" s="51"/>
      <c r="BL22" s="51"/>
      <c r="BM22" s="51"/>
      <c r="BN22" s="51"/>
      <c r="BO22" s="51"/>
      <c r="BP22" s="51"/>
      <c r="BQ22" s="51"/>
      <c r="BR22" s="51"/>
      <c r="BS22" s="51"/>
      <c r="BT22" s="51"/>
      <c r="BU22" s="51"/>
      <c r="BV22" s="51"/>
      <c r="BW22" s="51"/>
      <c r="BX22" s="51"/>
      <c r="BY22" s="51"/>
      <c r="BZ22" s="51"/>
      <c r="CA22" s="51"/>
      <c r="CB22" s="51"/>
      <c r="CC22" s="51"/>
      <c r="CD22" s="51"/>
      <c r="CE22" s="51"/>
      <c r="CF22" s="51"/>
      <c r="CG22" s="51"/>
      <c r="CH22" s="51"/>
      <c r="CI22" s="51"/>
      <c r="CJ22" s="51"/>
      <c r="CK22" s="51"/>
      <c r="CL22" s="51"/>
      <c r="CM22" s="51"/>
      <c r="CN22" s="51"/>
      <c r="CO22" s="51"/>
      <c r="CP22" s="51"/>
      <c r="CQ22" s="51"/>
      <c r="CR22" s="51"/>
      <c r="CS22" s="51"/>
      <c r="CT22" s="51"/>
      <c r="CU22" s="51"/>
      <c r="CV22" s="51"/>
      <c r="CW22" s="51"/>
      <c r="CX22" s="51"/>
      <c r="CY22" s="51"/>
      <c r="CZ22" s="51"/>
      <c r="DA22" s="51"/>
      <c r="DB22" s="51"/>
      <c r="DC22" s="51"/>
      <c r="DD22" s="51"/>
      <c r="DE22" s="51"/>
      <c r="DF22" s="51"/>
      <c r="DG22" s="51"/>
      <c r="DH22" s="51"/>
      <c r="DI22" s="51"/>
      <c r="DJ22" s="51"/>
      <c r="DK22" s="51"/>
      <c r="DL22" s="51"/>
      <c r="DM22" s="51"/>
      <c r="DN22" s="51"/>
      <c r="DO22" s="51"/>
      <c r="DP22" s="51"/>
      <c r="DQ22" s="51"/>
      <c r="DR22" s="51"/>
      <c r="DS22" s="51"/>
      <c r="DT22" s="51"/>
      <c r="DU22" s="51"/>
      <c r="DV22" s="51"/>
      <c r="DW22" s="51"/>
      <c r="DX22" s="51"/>
      <c r="DY22" s="51"/>
      <c r="DZ22" s="51"/>
      <c r="EA22" s="51"/>
      <c r="EB22" s="51"/>
      <c r="EC22" s="51"/>
      <c r="ED22" s="51"/>
      <c r="EE22" s="51"/>
      <c r="EF22" s="51"/>
      <c r="EG22" s="51"/>
      <c r="EH22" s="51"/>
      <c r="EI22" s="51"/>
      <c r="EJ22" s="51"/>
      <c r="EK22" s="51"/>
      <c r="EL22" s="51"/>
      <c r="EM22" s="51"/>
      <c r="EN22" s="51"/>
      <c r="EO22" s="51"/>
      <c r="EP22" s="51"/>
      <c r="EQ22" s="51"/>
      <c r="ER22" s="51"/>
      <c r="ES22" s="51"/>
      <c r="ET22" s="51"/>
      <c r="EU22" s="51"/>
      <c r="EV22" s="51"/>
      <c r="EW22" s="51"/>
      <c r="EX22" s="51"/>
      <c r="EY22" s="51"/>
      <c r="EZ22" s="51"/>
      <c r="FA22" s="51"/>
      <c r="FB22" s="51"/>
      <c r="FC22" s="51"/>
      <c r="FD22" s="51"/>
      <c r="FE22" s="51"/>
      <c r="FF22" s="51"/>
      <c r="FG22" s="51"/>
      <c r="FH22" s="51"/>
      <c r="FI22" s="51"/>
      <c r="FJ22" s="51"/>
      <c r="FK22" s="51"/>
      <c r="FL22" s="51"/>
      <c r="FM22" s="51"/>
      <c r="FN22" s="51"/>
      <c r="FO22" s="51"/>
      <c r="FP22" s="51"/>
      <c r="FQ22" s="51"/>
      <c r="FR22" s="51"/>
      <c r="FS22" s="51"/>
      <c r="FT22" s="51"/>
      <c r="FU22" s="51"/>
      <c r="FV22" s="51"/>
      <c r="FW22" s="51"/>
      <c r="FX22" s="51"/>
      <c r="FY22" s="51"/>
      <c r="FZ22" s="51"/>
      <c r="GA22" s="51"/>
      <c r="GB22" s="51"/>
      <c r="GC22" s="51"/>
      <c r="GD22" s="51"/>
      <c r="GE22" s="51"/>
      <c r="GF22" s="51"/>
      <c r="GG22" s="51"/>
      <c r="GH22" s="51"/>
      <c r="GI22" s="51"/>
      <c r="GJ22" s="51"/>
      <c r="GK22" s="51"/>
      <c r="GL22" s="51"/>
      <c r="GM22" s="51"/>
      <c r="GN22" s="51"/>
      <c r="GO22" s="51"/>
      <c r="GP22" s="51"/>
      <c r="GQ22" s="51"/>
      <c r="GR22" s="51"/>
      <c r="GS22" s="51"/>
      <c r="GT22" s="51"/>
      <c r="GU22" s="51"/>
      <c r="GV22" s="51"/>
      <c r="GW22" s="51"/>
      <c r="GX22" s="51"/>
      <c r="GY22" s="51"/>
      <c r="GZ22" s="51"/>
      <c r="HA22" s="51"/>
      <c r="HB22" s="51"/>
      <c r="HC22" s="51"/>
      <c r="HD22" s="51"/>
      <c r="HE22" s="51"/>
      <c r="HF22" s="51"/>
      <c r="HG22" s="51"/>
      <c r="HH22" s="51"/>
      <c r="HI22" s="51"/>
      <c r="HJ22" s="51"/>
      <c r="HK22" s="51"/>
      <c r="HL22" s="51"/>
      <c r="HM22" s="51"/>
      <c r="HN22" s="51"/>
      <c r="HO22" s="51"/>
      <c r="HP22" s="51"/>
      <c r="HQ22" s="51"/>
      <c r="HR22" s="51"/>
      <c r="HS22" s="51"/>
      <c r="HT22" s="51"/>
      <c r="HU22" s="51"/>
      <c r="HV22" s="51"/>
      <c r="HW22" s="51"/>
      <c r="HX22" s="51"/>
      <c r="HY22" s="51"/>
      <c r="HZ22" s="51"/>
      <c r="IA22" s="51"/>
      <c r="IB22" s="51"/>
      <c r="IC22" s="51"/>
      <c r="ID22" s="51"/>
      <c r="IE22" s="51"/>
      <c r="IF22" s="51"/>
      <c r="IG22" s="51"/>
      <c r="IH22" s="51"/>
      <c r="II22" s="51"/>
      <c r="IJ22" s="51"/>
      <c r="IK22" s="51"/>
      <c r="IL22" s="51"/>
    </row>
    <row r="23" s="51" customFormat="1" ht="30" customHeight="1" spans="1:9">
      <c r="A23" s="46">
        <v>21</v>
      </c>
      <c r="B23" s="45" t="s">
        <v>30</v>
      </c>
      <c r="C23" s="46">
        <v>49</v>
      </c>
      <c r="D23" s="27">
        <f t="shared" si="0"/>
        <v>14.7</v>
      </c>
      <c r="E23" s="27">
        <v>15.7</v>
      </c>
      <c r="F23" s="47">
        <v>79.33</v>
      </c>
      <c r="G23" s="47">
        <f t="shared" si="1"/>
        <v>31.73</v>
      </c>
      <c r="H23" s="47"/>
      <c r="I23" s="47">
        <f t="shared" si="2"/>
        <v>62.13</v>
      </c>
    </row>
    <row r="24" s="51" customFormat="1" ht="30" customHeight="1" spans="1:9">
      <c r="A24" s="46">
        <v>23</v>
      </c>
      <c r="B24" s="45" t="s">
        <v>31</v>
      </c>
      <c r="C24" s="46">
        <v>52</v>
      </c>
      <c r="D24" s="27">
        <f t="shared" si="0"/>
        <v>15.6</v>
      </c>
      <c r="E24" s="27">
        <v>15</v>
      </c>
      <c r="F24" s="47">
        <v>73.67</v>
      </c>
      <c r="G24" s="47">
        <f t="shared" si="1"/>
        <v>29.47</v>
      </c>
      <c r="H24" s="47">
        <v>2</v>
      </c>
      <c r="I24" s="47">
        <f t="shared" si="2"/>
        <v>62.07</v>
      </c>
    </row>
    <row r="25" s="51" customFormat="1" ht="30" customHeight="1" spans="1:9">
      <c r="A25" s="46">
        <v>22</v>
      </c>
      <c r="B25" s="45" t="s">
        <v>32</v>
      </c>
      <c r="C25" s="46">
        <v>36</v>
      </c>
      <c r="D25" s="27">
        <f t="shared" si="0"/>
        <v>10.8</v>
      </c>
      <c r="E25" s="27">
        <v>18.5</v>
      </c>
      <c r="F25" s="47">
        <v>79.67</v>
      </c>
      <c r="G25" s="47">
        <f t="shared" si="1"/>
        <v>31.87</v>
      </c>
      <c r="H25" s="47"/>
      <c r="I25" s="47">
        <f t="shared" si="2"/>
        <v>61.17</v>
      </c>
    </row>
    <row r="26" s="51" customFormat="1" ht="30" customHeight="1" spans="1:9">
      <c r="A26" s="46">
        <v>24</v>
      </c>
      <c r="B26" s="45" t="s">
        <v>33</v>
      </c>
      <c r="C26" s="46">
        <v>44</v>
      </c>
      <c r="D26" s="27">
        <f t="shared" si="0"/>
        <v>13.2</v>
      </c>
      <c r="E26" s="27">
        <v>22.1</v>
      </c>
      <c r="F26" s="47">
        <v>0</v>
      </c>
      <c r="G26" s="47">
        <f t="shared" si="1"/>
        <v>0</v>
      </c>
      <c r="H26" s="47"/>
      <c r="I26" s="47">
        <f t="shared" si="2"/>
        <v>35.3</v>
      </c>
    </row>
  </sheetData>
  <sheetProtection sheet="1" selectLockedCells="1" objects="1"/>
  <sortState ref="A3:IL26">
    <sortCondition ref="I3:I26" descending="1"/>
  </sortState>
  <mergeCells count="1">
    <mergeCell ref="A1:I1"/>
  </mergeCells>
  <pageMargins left="0.349305555555556" right="0.236111111111111" top="0.229861111111111" bottom="0.3" header="0.169444444444444" footer="0.229861111111111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14"/>
  <sheetViews>
    <sheetView workbookViewId="0">
      <selection activeCell="L7" sqref="L7"/>
    </sheetView>
  </sheetViews>
  <sheetFormatPr defaultColWidth="9" defaultRowHeight="14.25"/>
  <cols>
    <col min="1" max="1" width="5.25" style="37" customWidth="1"/>
    <col min="2" max="2" width="11" style="37" customWidth="1"/>
    <col min="3" max="3" width="9.75" style="37" customWidth="1"/>
    <col min="4" max="4" width="9.75" style="38" customWidth="1"/>
    <col min="5" max="5" width="9.75" style="33" customWidth="1"/>
    <col min="6" max="6" width="10.625" style="37" customWidth="1"/>
    <col min="7" max="7" width="10.875" style="37" customWidth="1"/>
    <col min="8" max="8" width="8" style="37" customWidth="1"/>
    <col min="9" max="9" width="13.875" style="37" customWidth="1"/>
    <col min="10" max="16384" width="9" style="37"/>
  </cols>
  <sheetData>
    <row r="1" ht="41.25" customHeight="1" spans="1:9">
      <c r="A1" s="39" t="s">
        <v>34</v>
      </c>
      <c r="B1" s="39"/>
      <c r="C1" s="39"/>
      <c r="D1" s="39"/>
      <c r="E1" s="39"/>
      <c r="F1" s="39"/>
      <c r="G1" s="39"/>
      <c r="H1" s="39"/>
      <c r="I1" s="39"/>
    </row>
    <row r="2" s="33" customFormat="1" ht="30.75" customHeight="1" spans="1:9">
      <c r="A2" s="29" t="s">
        <v>1</v>
      </c>
      <c r="B2" s="29" t="s">
        <v>2</v>
      </c>
      <c r="C2" s="29" t="s">
        <v>3</v>
      </c>
      <c r="D2" s="40" t="s">
        <v>4</v>
      </c>
      <c r="E2" s="29" t="s">
        <v>5</v>
      </c>
      <c r="F2" s="29" t="s">
        <v>6</v>
      </c>
      <c r="G2" s="29" t="s">
        <v>7</v>
      </c>
      <c r="H2" s="29" t="s">
        <v>8</v>
      </c>
      <c r="I2" s="48" t="s">
        <v>9</v>
      </c>
    </row>
    <row r="3" s="35" customFormat="1" ht="30" customHeight="1" spans="1:9">
      <c r="A3" s="41">
        <v>1</v>
      </c>
      <c r="B3" s="42" t="s">
        <v>35</v>
      </c>
      <c r="C3" s="41">
        <v>64</v>
      </c>
      <c r="D3" s="22">
        <f t="shared" ref="D3:D14" si="0">C3*0.3</f>
        <v>19.2</v>
      </c>
      <c r="E3" s="22">
        <v>25.3</v>
      </c>
      <c r="F3" s="43">
        <v>85.67</v>
      </c>
      <c r="G3" s="43">
        <f t="shared" ref="G3:G14" si="1">F3*0.4</f>
        <v>34.27</v>
      </c>
      <c r="H3" s="43">
        <v>3</v>
      </c>
      <c r="I3" s="43">
        <f t="shared" ref="I3:I14" si="2">D3+E3+G3+H3</f>
        <v>81.77</v>
      </c>
    </row>
    <row r="4" s="35" customFormat="1" ht="30" customHeight="1" spans="1:9">
      <c r="A4" s="41">
        <v>2</v>
      </c>
      <c r="B4" s="42" t="s">
        <v>36</v>
      </c>
      <c r="C4" s="41">
        <v>53</v>
      </c>
      <c r="D4" s="22">
        <f t="shared" si="0"/>
        <v>15.9</v>
      </c>
      <c r="E4" s="22">
        <v>25.1</v>
      </c>
      <c r="F4" s="43">
        <v>88.67</v>
      </c>
      <c r="G4" s="43">
        <f t="shared" si="1"/>
        <v>35.47</v>
      </c>
      <c r="H4" s="43">
        <v>3</v>
      </c>
      <c r="I4" s="43">
        <f t="shared" si="2"/>
        <v>79.47</v>
      </c>
    </row>
    <row r="5" s="35" customFormat="1" ht="30" customHeight="1" spans="1:9">
      <c r="A5" s="41">
        <v>3</v>
      </c>
      <c r="B5" s="42" t="s">
        <v>37</v>
      </c>
      <c r="C5" s="41">
        <v>50</v>
      </c>
      <c r="D5" s="22">
        <f t="shared" si="0"/>
        <v>15</v>
      </c>
      <c r="E5" s="22">
        <v>24.8</v>
      </c>
      <c r="F5" s="43">
        <v>92.33</v>
      </c>
      <c r="G5" s="43">
        <f t="shared" si="1"/>
        <v>36.93</v>
      </c>
      <c r="H5" s="43"/>
      <c r="I5" s="43">
        <f t="shared" si="2"/>
        <v>76.73</v>
      </c>
    </row>
    <row r="6" s="35" customFormat="1" ht="30" customHeight="1" spans="1:9">
      <c r="A6" s="41">
        <v>4</v>
      </c>
      <c r="B6" s="42" t="s">
        <v>38</v>
      </c>
      <c r="C6" s="41">
        <v>59</v>
      </c>
      <c r="D6" s="22">
        <f t="shared" si="0"/>
        <v>17.7</v>
      </c>
      <c r="E6" s="22">
        <v>23.6</v>
      </c>
      <c r="F6" s="43">
        <v>85.67</v>
      </c>
      <c r="G6" s="43">
        <f t="shared" si="1"/>
        <v>34.27</v>
      </c>
      <c r="H6" s="43"/>
      <c r="I6" s="43">
        <f t="shared" si="2"/>
        <v>75.57</v>
      </c>
    </row>
    <row r="7" s="36" customFormat="1" ht="30" customHeight="1" spans="1:9">
      <c r="A7" s="44">
        <v>5</v>
      </c>
      <c r="B7" s="45" t="s">
        <v>39</v>
      </c>
      <c r="C7" s="46">
        <v>56</v>
      </c>
      <c r="D7" s="27">
        <f t="shared" si="0"/>
        <v>16.8</v>
      </c>
      <c r="E7" s="27">
        <v>20.2</v>
      </c>
      <c r="F7" s="47">
        <v>88.67</v>
      </c>
      <c r="G7" s="47">
        <f t="shared" si="1"/>
        <v>35.47</v>
      </c>
      <c r="H7" s="47">
        <v>3</v>
      </c>
      <c r="I7" s="47">
        <f t="shared" si="2"/>
        <v>75.47</v>
      </c>
    </row>
    <row r="8" s="36" customFormat="1" ht="30" customHeight="1" spans="1:9">
      <c r="A8" s="44">
        <v>6</v>
      </c>
      <c r="B8" s="45" t="s">
        <v>40</v>
      </c>
      <c r="C8" s="46">
        <v>56</v>
      </c>
      <c r="D8" s="27">
        <f t="shared" si="0"/>
        <v>16.8</v>
      </c>
      <c r="E8" s="27">
        <v>23.2</v>
      </c>
      <c r="F8" s="47">
        <v>76.67</v>
      </c>
      <c r="G8" s="47">
        <f t="shared" si="1"/>
        <v>30.67</v>
      </c>
      <c r="H8" s="47">
        <v>3</v>
      </c>
      <c r="I8" s="47">
        <f t="shared" si="2"/>
        <v>73.67</v>
      </c>
    </row>
    <row r="9" s="36" customFormat="1" ht="30" customHeight="1" spans="1:9">
      <c r="A9" s="44">
        <v>7</v>
      </c>
      <c r="B9" s="45" t="s">
        <v>41</v>
      </c>
      <c r="C9" s="46">
        <v>61</v>
      </c>
      <c r="D9" s="27">
        <f t="shared" si="0"/>
        <v>18.3</v>
      </c>
      <c r="E9" s="27">
        <v>20.6</v>
      </c>
      <c r="F9" s="47">
        <v>85.67</v>
      </c>
      <c r="G9" s="47">
        <f t="shared" si="1"/>
        <v>34.27</v>
      </c>
      <c r="H9" s="47"/>
      <c r="I9" s="47">
        <f t="shared" si="2"/>
        <v>73.17</v>
      </c>
    </row>
    <row r="10" s="36" customFormat="1" ht="30" customHeight="1" spans="1:9">
      <c r="A10" s="44">
        <v>8</v>
      </c>
      <c r="B10" s="45" t="s">
        <v>42</v>
      </c>
      <c r="C10" s="46">
        <v>49</v>
      </c>
      <c r="D10" s="27">
        <f t="shared" si="0"/>
        <v>14.7</v>
      </c>
      <c r="E10" s="27">
        <v>21.3</v>
      </c>
      <c r="F10" s="47">
        <v>90</v>
      </c>
      <c r="G10" s="47">
        <f t="shared" si="1"/>
        <v>36</v>
      </c>
      <c r="H10" s="47"/>
      <c r="I10" s="47">
        <f t="shared" si="2"/>
        <v>72</v>
      </c>
    </row>
    <row r="11" s="36" customFormat="1" ht="30" customHeight="1" spans="1:9">
      <c r="A11" s="44">
        <v>9</v>
      </c>
      <c r="B11" s="45" t="s">
        <v>43</v>
      </c>
      <c r="C11" s="46">
        <v>58</v>
      </c>
      <c r="D11" s="27">
        <f t="shared" si="0"/>
        <v>17.4</v>
      </c>
      <c r="E11" s="27">
        <v>24</v>
      </c>
      <c r="F11" s="47">
        <v>75.33</v>
      </c>
      <c r="G11" s="47">
        <f t="shared" si="1"/>
        <v>30.13</v>
      </c>
      <c r="H11" s="47"/>
      <c r="I11" s="47">
        <f t="shared" si="2"/>
        <v>71.53</v>
      </c>
    </row>
    <row r="12" s="36" customFormat="1" ht="30" customHeight="1" spans="1:9">
      <c r="A12" s="44">
        <v>10</v>
      </c>
      <c r="B12" s="45" t="s">
        <v>44</v>
      </c>
      <c r="C12" s="46">
        <v>58</v>
      </c>
      <c r="D12" s="27">
        <f t="shared" si="0"/>
        <v>17.4</v>
      </c>
      <c r="E12" s="27">
        <v>19.2</v>
      </c>
      <c r="F12" s="47">
        <v>83</v>
      </c>
      <c r="G12" s="47">
        <f t="shared" si="1"/>
        <v>33.2</v>
      </c>
      <c r="H12" s="47"/>
      <c r="I12" s="47">
        <f t="shared" si="2"/>
        <v>69.8</v>
      </c>
    </row>
    <row r="13" s="36" customFormat="1" ht="30" customHeight="1" spans="1:9">
      <c r="A13" s="44">
        <v>11</v>
      </c>
      <c r="B13" s="45" t="s">
        <v>45</v>
      </c>
      <c r="C13" s="46">
        <v>41</v>
      </c>
      <c r="D13" s="27">
        <f t="shared" si="0"/>
        <v>12.3</v>
      </c>
      <c r="E13" s="27">
        <v>25.9</v>
      </c>
      <c r="F13" s="47">
        <v>78.67</v>
      </c>
      <c r="G13" s="47">
        <f t="shared" si="1"/>
        <v>31.47</v>
      </c>
      <c r="H13" s="47"/>
      <c r="I13" s="47">
        <f t="shared" si="2"/>
        <v>69.67</v>
      </c>
    </row>
    <row r="14" s="36" customFormat="1" ht="30" customHeight="1" spans="1:9">
      <c r="A14" s="44">
        <v>12</v>
      </c>
      <c r="B14" s="45" t="s">
        <v>46</v>
      </c>
      <c r="C14" s="46">
        <v>46</v>
      </c>
      <c r="D14" s="27">
        <f t="shared" si="0"/>
        <v>13.8</v>
      </c>
      <c r="E14" s="27">
        <v>22.1</v>
      </c>
      <c r="F14" s="47">
        <v>76.33</v>
      </c>
      <c r="G14" s="47">
        <f t="shared" si="1"/>
        <v>30.53</v>
      </c>
      <c r="H14" s="47"/>
      <c r="I14" s="47">
        <f t="shared" si="2"/>
        <v>66.43</v>
      </c>
    </row>
  </sheetData>
  <sheetProtection password="92BE" sheet="1" selectLockedCells="1" objects="1" scenarios="1"/>
  <sortState ref="A3:I14">
    <sortCondition ref="I3:I14" descending="1"/>
  </sortState>
  <mergeCells count="1">
    <mergeCell ref="A1:I1"/>
  </mergeCells>
  <pageMargins left="0.3" right="0.236111111111111" top="0.419444444444444" bottom="0.45" header="0.309722222222222" footer="0.169444444444444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R15"/>
  <sheetViews>
    <sheetView workbookViewId="0">
      <selection activeCell="K2" sqref="K2"/>
    </sheetView>
  </sheetViews>
  <sheetFormatPr defaultColWidth="9" defaultRowHeight="14.25"/>
  <cols>
    <col min="1" max="1" width="5.625" style="3" customWidth="1"/>
    <col min="2" max="2" width="11" style="3" customWidth="1"/>
    <col min="3" max="3" width="9.875" style="3" customWidth="1"/>
    <col min="4" max="4" width="9.375" style="3" customWidth="1"/>
    <col min="5" max="6" width="10" style="3" customWidth="1"/>
    <col min="7" max="7" width="10.5" style="3" customWidth="1"/>
    <col min="8" max="8" width="8.5" style="3" customWidth="1"/>
    <col min="9" max="9" width="12.25" style="3" customWidth="1"/>
    <col min="10" max="16384" width="9" style="3"/>
  </cols>
  <sheetData>
    <row r="1" ht="30" customHeight="1" spans="1:9">
      <c r="A1" s="4" t="s">
        <v>47</v>
      </c>
      <c r="B1" s="4"/>
      <c r="C1" s="4"/>
      <c r="D1" s="4"/>
      <c r="E1" s="4"/>
      <c r="F1" s="4"/>
      <c r="G1" s="4"/>
      <c r="H1" s="4"/>
      <c r="I1" s="4"/>
    </row>
    <row r="2" ht="30" customHeight="1" spans="1:9">
      <c r="A2" s="29" t="s">
        <v>1</v>
      </c>
      <c r="B2" s="29" t="s">
        <v>2</v>
      </c>
      <c r="C2" s="29" t="s">
        <v>3</v>
      </c>
      <c r="D2" s="29" t="s">
        <v>4</v>
      </c>
      <c r="E2" s="29" t="s">
        <v>48</v>
      </c>
      <c r="F2" s="29" t="s">
        <v>6</v>
      </c>
      <c r="G2" s="29" t="s">
        <v>7</v>
      </c>
      <c r="H2" s="29" t="s">
        <v>8</v>
      </c>
      <c r="I2" s="29" t="s">
        <v>49</v>
      </c>
    </row>
    <row r="3" s="17" customFormat="1" ht="24.95" customHeight="1" spans="1:9">
      <c r="A3" s="21">
        <v>1</v>
      </c>
      <c r="B3" s="30" t="s">
        <v>50</v>
      </c>
      <c r="C3" s="21">
        <v>61</v>
      </c>
      <c r="D3" s="21">
        <f>C3*0.3</f>
        <v>18.3</v>
      </c>
      <c r="E3" s="21">
        <v>22.05</v>
      </c>
      <c r="F3" s="21">
        <v>70.33</v>
      </c>
      <c r="G3" s="22">
        <f t="shared" ref="G3:G14" si="0">F3*0.4</f>
        <v>28.13</v>
      </c>
      <c r="H3" s="22">
        <v>3</v>
      </c>
      <c r="I3" s="22">
        <f t="shared" ref="I3:I14" si="1">D3+E3+G3+H3</f>
        <v>71.48</v>
      </c>
    </row>
    <row r="4" s="17" customFormat="1" ht="24.95" customHeight="1" spans="1:9">
      <c r="A4" s="21">
        <v>2</v>
      </c>
      <c r="B4" s="30" t="s">
        <v>51</v>
      </c>
      <c r="C4" s="21">
        <v>58</v>
      </c>
      <c r="D4" s="21">
        <f t="shared" ref="D4:D14" si="2">C4*0.3</f>
        <v>17.4</v>
      </c>
      <c r="E4" s="21">
        <v>19.75</v>
      </c>
      <c r="F4" s="21">
        <v>76.33</v>
      </c>
      <c r="G4" s="22">
        <f t="shared" si="0"/>
        <v>30.53</v>
      </c>
      <c r="H4" s="22"/>
      <c r="I4" s="22">
        <f t="shared" si="1"/>
        <v>67.68</v>
      </c>
    </row>
    <row r="5" s="17" customFormat="1" ht="24.95" customHeight="1" spans="1:9">
      <c r="A5" s="21">
        <v>3</v>
      </c>
      <c r="B5" s="30" t="s">
        <v>52</v>
      </c>
      <c r="C5" s="21">
        <v>40</v>
      </c>
      <c r="D5" s="21">
        <f t="shared" si="2"/>
        <v>12</v>
      </c>
      <c r="E5" s="21">
        <v>24.3</v>
      </c>
      <c r="F5" s="21">
        <v>76.3</v>
      </c>
      <c r="G5" s="22">
        <f t="shared" si="0"/>
        <v>30.52</v>
      </c>
      <c r="H5" s="22"/>
      <c r="I5" s="22">
        <f t="shared" si="1"/>
        <v>66.82</v>
      </c>
    </row>
    <row r="6" s="17" customFormat="1" ht="24.95" customHeight="1" spans="1:9">
      <c r="A6" s="21">
        <v>4</v>
      </c>
      <c r="B6" s="30" t="s">
        <v>53</v>
      </c>
      <c r="C6" s="21">
        <v>40</v>
      </c>
      <c r="D6" s="21">
        <f t="shared" si="2"/>
        <v>12</v>
      </c>
      <c r="E6" s="21">
        <v>21.2</v>
      </c>
      <c r="F6" s="21">
        <v>75.67</v>
      </c>
      <c r="G6" s="22">
        <f t="shared" si="0"/>
        <v>30.27</v>
      </c>
      <c r="H6" s="22">
        <v>3</v>
      </c>
      <c r="I6" s="22">
        <f t="shared" si="1"/>
        <v>66.47</v>
      </c>
    </row>
    <row r="7" s="28" customFormat="1" ht="24.95" customHeight="1" spans="1:9">
      <c r="A7" s="31">
        <v>5</v>
      </c>
      <c r="B7" s="32" t="s">
        <v>54</v>
      </c>
      <c r="C7" s="31">
        <v>39</v>
      </c>
      <c r="D7" s="24">
        <f t="shared" si="2"/>
        <v>11.7</v>
      </c>
      <c r="E7" s="31">
        <v>23</v>
      </c>
      <c r="F7" s="31">
        <v>70.67</v>
      </c>
      <c r="G7" s="27">
        <f t="shared" si="0"/>
        <v>28.27</v>
      </c>
      <c r="H7" s="27">
        <v>3</v>
      </c>
      <c r="I7" s="27">
        <f t="shared" si="1"/>
        <v>65.97</v>
      </c>
    </row>
    <row r="8" s="28" customFormat="1" ht="24.95" customHeight="1" spans="1:9">
      <c r="A8" s="31">
        <v>6</v>
      </c>
      <c r="B8" s="32" t="s">
        <v>55</v>
      </c>
      <c r="C8" s="31">
        <v>28</v>
      </c>
      <c r="D8" s="24">
        <f t="shared" si="2"/>
        <v>8.4</v>
      </c>
      <c r="E8" s="31">
        <v>25.5</v>
      </c>
      <c r="F8" s="31">
        <v>78.33</v>
      </c>
      <c r="G8" s="27">
        <f t="shared" si="0"/>
        <v>31.33</v>
      </c>
      <c r="H8" s="27"/>
      <c r="I8" s="27">
        <f t="shared" si="1"/>
        <v>65.23</v>
      </c>
    </row>
    <row r="9" s="28" customFormat="1" ht="24.95" customHeight="1" spans="1:18">
      <c r="A9" s="31">
        <v>7</v>
      </c>
      <c r="B9" s="32" t="s">
        <v>56</v>
      </c>
      <c r="C9" s="24">
        <v>58</v>
      </c>
      <c r="D9" s="24">
        <f t="shared" si="2"/>
        <v>17.4</v>
      </c>
      <c r="E9" s="24">
        <v>19.45</v>
      </c>
      <c r="F9" s="24">
        <v>70.67</v>
      </c>
      <c r="G9" s="27">
        <f t="shared" si="0"/>
        <v>28.27</v>
      </c>
      <c r="H9" s="27"/>
      <c r="I9" s="27">
        <f t="shared" si="1"/>
        <v>65.12</v>
      </c>
      <c r="J9" s="34"/>
      <c r="K9" s="34"/>
      <c r="L9" s="34"/>
      <c r="M9" s="34"/>
      <c r="N9" s="34"/>
      <c r="O9" s="34"/>
      <c r="P9" s="34"/>
      <c r="Q9" s="34"/>
      <c r="R9" s="34"/>
    </row>
    <row r="10" s="28" customFormat="1" ht="24.95" customHeight="1" spans="1:9">
      <c r="A10" s="31">
        <v>8</v>
      </c>
      <c r="B10" s="32" t="s">
        <v>57</v>
      </c>
      <c r="C10" s="31">
        <v>48</v>
      </c>
      <c r="D10" s="24">
        <f t="shared" si="2"/>
        <v>14.4</v>
      </c>
      <c r="E10" s="31">
        <v>17.5</v>
      </c>
      <c r="F10" s="31">
        <v>73.83</v>
      </c>
      <c r="G10" s="27">
        <f t="shared" si="0"/>
        <v>29.53</v>
      </c>
      <c r="H10" s="27">
        <v>3</v>
      </c>
      <c r="I10" s="27">
        <f t="shared" si="1"/>
        <v>64.43</v>
      </c>
    </row>
    <row r="11" s="28" customFormat="1" ht="24.95" customHeight="1" spans="1:9">
      <c r="A11" s="31">
        <v>9</v>
      </c>
      <c r="B11" s="32" t="s">
        <v>58</v>
      </c>
      <c r="C11" s="31">
        <v>35</v>
      </c>
      <c r="D11" s="24">
        <f t="shared" si="2"/>
        <v>10.5</v>
      </c>
      <c r="E11" s="31">
        <v>21.1</v>
      </c>
      <c r="F11" s="31">
        <v>74.33</v>
      </c>
      <c r="G11" s="27">
        <f t="shared" si="0"/>
        <v>29.73</v>
      </c>
      <c r="H11" s="27">
        <v>3</v>
      </c>
      <c r="I11" s="27">
        <f t="shared" si="1"/>
        <v>64.33</v>
      </c>
    </row>
    <row r="12" s="28" customFormat="1" ht="24.95" customHeight="1" spans="1:9">
      <c r="A12" s="31">
        <v>10</v>
      </c>
      <c r="B12" s="32" t="s">
        <v>59</v>
      </c>
      <c r="C12" s="31">
        <v>35</v>
      </c>
      <c r="D12" s="24">
        <f t="shared" si="2"/>
        <v>10.5</v>
      </c>
      <c r="E12" s="31">
        <v>23.2</v>
      </c>
      <c r="F12" s="31">
        <v>66.33</v>
      </c>
      <c r="G12" s="27">
        <f t="shared" si="0"/>
        <v>26.53</v>
      </c>
      <c r="H12" s="27">
        <v>3</v>
      </c>
      <c r="I12" s="27">
        <f t="shared" si="1"/>
        <v>63.23</v>
      </c>
    </row>
    <row r="13" s="28" customFormat="1" ht="24.95" customHeight="1" spans="1:9">
      <c r="A13" s="31">
        <v>11</v>
      </c>
      <c r="B13" s="32" t="s">
        <v>60</v>
      </c>
      <c r="C13" s="31">
        <v>37</v>
      </c>
      <c r="D13" s="24">
        <f t="shared" si="2"/>
        <v>11.1</v>
      </c>
      <c r="E13" s="31">
        <v>20.55</v>
      </c>
      <c r="F13" s="31">
        <v>66.67</v>
      </c>
      <c r="G13" s="27">
        <f t="shared" si="0"/>
        <v>26.67</v>
      </c>
      <c r="H13" s="27">
        <v>3</v>
      </c>
      <c r="I13" s="27">
        <f t="shared" si="1"/>
        <v>61.32</v>
      </c>
    </row>
    <row r="14" s="28" customFormat="1" ht="24.95" customHeight="1" spans="1:9">
      <c r="A14" s="31">
        <v>12</v>
      </c>
      <c r="B14" s="32" t="s">
        <v>61</v>
      </c>
      <c r="C14" s="31">
        <v>41</v>
      </c>
      <c r="D14" s="24">
        <f t="shared" si="2"/>
        <v>12.3</v>
      </c>
      <c r="E14" s="31">
        <v>19.5</v>
      </c>
      <c r="F14" s="31">
        <v>67.33</v>
      </c>
      <c r="G14" s="27">
        <f t="shared" si="0"/>
        <v>26.93</v>
      </c>
      <c r="H14" s="27"/>
      <c r="I14" s="27">
        <f t="shared" si="1"/>
        <v>58.73</v>
      </c>
    </row>
    <row r="15" spans="1:9">
      <c r="A15" s="33"/>
      <c r="B15" s="33"/>
      <c r="C15" s="33"/>
      <c r="D15" s="33"/>
      <c r="E15" s="33"/>
      <c r="F15" s="33"/>
      <c r="G15" s="33"/>
      <c r="H15" s="33"/>
      <c r="I15" s="33"/>
    </row>
  </sheetData>
  <sheetProtection password="92BE" sheet="1" selectLockedCells="1" objects="1" scenarios="1"/>
  <sortState ref="A3:R14">
    <sortCondition ref="I3:I14" descending="1"/>
  </sortState>
  <mergeCells count="1">
    <mergeCell ref="A1:I1"/>
  </mergeCells>
  <pageMargins left="0.349305555555556" right="0.369444444444444" top="0.5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5"/>
  <sheetViews>
    <sheetView workbookViewId="0">
      <selection activeCell="K4" sqref="K4"/>
    </sheetView>
  </sheetViews>
  <sheetFormatPr defaultColWidth="9" defaultRowHeight="14.25" outlineLevelRow="4"/>
  <cols>
    <col min="1" max="1" width="5.125" style="3" customWidth="1"/>
    <col min="2" max="3" width="11" style="3" customWidth="1"/>
    <col min="4" max="4" width="9.75" style="3" customWidth="1"/>
    <col min="5" max="6" width="10.625" style="3" customWidth="1"/>
    <col min="7" max="7" width="9.875" style="3" customWidth="1"/>
    <col min="8" max="8" width="9.75" style="3" customWidth="1"/>
    <col min="9" max="9" width="10.875" style="3" customWidth="1"/>
    <col min="10" max="16384" width="9" style="3"/>
  </cols>
  <sheetData>
    <row r="1" ht="27" customHeight="1" spans="1:9">
      <c r="A1" s="4" t="s">
        <v>62</v>
      </c>
      <c r="B1" s="4"/>
      <c r="C1" s="4"/>
      <c r="D1" s="4"/>
      <c r="E1" s="4"/>
      <c r="F1" s="4"/>
      <c r="G1" s="4"/>
      <c r="H1" s="4"/>
      <c r="I1" s="4"/>
    </row>
    <row r="2" ht="30" customHeight="1" spans="1:9">
      <c r="A2" s="20" t="s">
        <v>1</v>
      </c>
      <c r="B2" s="20" t="s">
        <v>2</v>
      </c>
      <c r="C2" s="20" t="s">
        <v>3</v>
      </c>
      <c r="D2" s="20" t="s">
        <v>4</v>
      </c>
      <c r="E2" s="20" t="s">
        <v>48</v>
      </c>
      <c r="F2" s="20" t="s">
        <v>6</v>
      </c>
      <c r="G2" s="20" t="s">
        <v>7</v>
      </c>
      <c r="H2" s="20" t="s">
        <v>8</v>
      </c>
      <c r="I2" s="26" t="s">
        <v>49</v>
      </c>
    </row>
    <row r="3" s="17" customFormat="1" ht="24.95" customHeight="1" spans="1:9">
      <c r="A3" s="21">
        <v>1</v>
      </c>
      <c r="B3" s="21" t="s">
        <v>63</v>
      </c>
      <c r="C3" s="21">
        <v>36</v>
      </c>
      <c r="D3" s="21">
        <f>C3*0.3</f>
        <v>10.8</v>
      </c>
      <c r="E3" s="21">
        <v>22.6</v>
      </c>
      <c r="F3" s="21">
        <v>72.67</v>
      </c>
      <c r="G3" s="22">
        <f>F3*0.4</f>
        <v>29.07</v>
      </c>
      <c r="H3" s="21"/>
      <c r="I3" s="22">
        <f>D3+E3+G3+H3</f>
        <v>62.47</v>
      </c>
    </row>
    <row r="4" s="18" customFormat="1" ht="24.95" customHeight="1" spans="1:9">
      <c r="A4" s="23">
        <v>2</v>
      </c>
      <c r="B4" s="23" t="s">
        <v>64</v>
      </c>
      <c r="C4" s="23">
        <v>33</v>
      </c>
      <c r="D4" s="24">
        <f t="shared" ref="D4:D5" si="0">C4*0.3</f>
        <v>9.9</v>
      </c>
      <c r="E4" s="23">
        <v>22.1</v>
      </c>
      <c r="F4" s="23">
        <v>69.33</v>
      </c>
      <c r="G4" s="25">
        <f t="shared" ref="G4:G5" si="1">F4*0.4</f>
        <v>27.73</v>
      </c>
      <c r="H4" s="23"/>
      <c r="I4" s="27">
        <f t="shared" ref="I4:I5" si="2">D4+E4+G4+H4</f>
        <v>59.73</v>
      </c>
    </row>
    <row r="5" s="19" customFormat="1" ht="24.95" customHeight="1" spans="1:9">
      <c r="A5" s="23">
        <v>3</v>
      </c>
      <c r="B5" s="23" t="s">
        <v>65</v>
      </c>
      <c r="C5" s="23">
        <v>36</v>
      </c>
      <c r="D5" s="24">
        <f t="shared" si="0"/>
        <v>10.8</v>
      </c>
      <c r="E5" s="23">
        <v>19.2</v>
      </c>
      <c r="F5" s="23">
        <v>68</v>
      </c>
      <c r="G5" s="25">
        <f t="shared" si="1"/>
        <v>27.2</v>
      </c>
      <c r="H5" s="23">
        <v>2</v>
      </c>
      <c r="I5" s="27">
        <f t="shared" si="2"/>
        <v>59.2</v>
      </c>
    </row>
  </sheetData>
  <sheetProtection password="92BE" sheet="1" selectLockedCells="1" objects="1" scenarios="1"/>
  <sortState ref="A4:R15">
    <sortCondition ref="I4:I15" descending="1"/>
  </sortState>
  <mergeCells count="1">
    <mergeCell ref="A1:I1"/>
  </mergeCells>
  <pageMargins left="0.459722222222222" right="0.319444444444444" top="0.629861111111111" bottom="0.75" header="0.319444444444444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O8"/>
  <sheetViews>
    <sheetView workbookViewId="0">
      <selection activeCell="A1" sqref="A1:H8"/>
    </sheetView>
  </sheetViews>
  <sheetFormatPr defaultColWidth="9" defaultRowHeight="14.25" outlineLevelRow="7"/>
  <cols>
    <col min="1" max="1" width="5.25" style="3" customWidth="1"/>
    <col min="2" max="3" width="14" style="3" customWidth="1"/>
    <col min="4" max="4" width="10.625" style="3" customWidth="1"/>
    <col min="5" max="5" width="10.875" style="3" customWidth="1"/>
    <col min="6" max="6" width="11.75" style="3" customWidth="1"/>
    <col min="7" max="7" width="7.625" style="3" customWidth="1"/>
    <col min="8" max="8" width="9.625" style="3" customWidth="1"/>
    <col min="9" max="249" width="9" style="3"/>
  </cols>
  <sheetData>
    <row r="1" ht="27" spans="1:8">
      <c r="A1" s="4" t="s">
        <v>66</v>
      </c>
      <c r="B1" s="4"/>
      <c r="C1" s="4"/>
      <c r="D1" s="4"/>
      <c r="E1" s="4"/>
      <c r="F1" s="4"/>
      <c r="G1" s="4"/>
      <c r="H1" s="4"/>
    </row>
    <row r="2" ht="31.5" customHeight="1" spans="1:8">
      <c r="A2" s="5" t="s">
        <v>1</v>
      </c>
      <c r="B2" s="5" t="s">
        <v>2</v>
      </c>
      <c r="C2" s="5" t="s">
        <v>3</v>
      </c>
      <c r="D2" s="6" t="s">
        <v>67</v>
      </c>
      <c r="E2" s="6" t="s">
        <v>6</v>
      </c>
      <c r="F2" s="6" t="s">
        <v>68</v>
      </c>
      <c r="G2" s="6" t="s">
        <v>8</v>
      </c>
      <c r="H2" s="7" t="s">
        <v>9</v>
      </c>
    </row>
    <row r="3" s="1" customFormat="1" ht="22.5" customHeight="1" spans="1:249">
      <c r="A3" s="8">
        <v>1</v>
      </c>
      <c r="B3" s="9" t="s">
        <v>69</v>
      </c>
      <c r="C3" s="9">
        <v>75</v>
      </c>
      <c r="D3" s="9">
        <f t="shared" ref="D3:D8" si="0">C3*0.4</f>
        <v>30</v>
      </c>
      <c r="E3" s="9">
        <v>81</v>
      </c>
      <c r="F3" s="9">
        <f t="shared" ref="F3:F8" si="1">E3*0.6</f>
        <v>48.6</v>
      </c>
      <c r="G3" s="9">
        <v>2</v>
      </c>
      <c r="H3" s="9">
        <f t="shared" ref="H3:H8" si="2">D3+F3+G3</f>
        <v>80.6</v>
      </c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  <c r="BK3" s="14"/>
      <c r="BL3" s="14"/>
      <c r="BM3" s="14"/>
      <c r="BN3" s="14"/>
      <c r="BO3" s="14"/>
      <c r="BP3" s="14"/>
      <c r="BQ3" s="14"/>
      <c r="BR3" s="14"/>
      <c r="BS3" s="14"/>
      <c r="BT3" s="14"/>
      <c r="BU3" s="14"/>
      <c r="BV3" s="14"/>
      <c r="BW3" s="14"/>
      <c r="BX3" s="14"/>
      <c r="BY3" s="14"/>
      <c r="BZ3" s="14"/>
      <c r="CA3" s="14"/>
      <c r="CB3" s="14"/>
      <c r="CC3" s="14"/>
      <c r="CD3" s="14"/>
      <c r="CE3" s="14"/>
      <c r="CF3" s="14"/>
      <c r="CG3" s="14"/>
      <c r="CH3" s="14"/>
      <c r="CI3" s="14"/>
      <c r="CJ3" s="14"/>
      <c r="CK3" s="14"/>
      <c r="CL3" s="14"/>
      <c r="CM3" s="14"/>
      <c r="CN3" s="14"/>
      <c r="CO3" s="14"/>
      <c r="CP3" s="14"/>
      <c r="CQ3" s="14"/>
      <c r="CR3" s="14"/>
      <c r="CS3" s="14"/>
      <c r="CT3" s="14"/>
      <c r="CU3" s="14"/>
      <c r="CV3" s="14"/>
      <c r="CW3" s="14"/>
      <c r="CX3" s="14"/>
      <c r="CY3" s="14"/>
      <c r="CZ3" s="14"/>
      <c r="DA3" s="14"/>
      <c r="DB3" s="14"/>
      <c r="DC3" s="14"/>
      <c r="DD3" s="14"/>
      <c r="DE3" s="14"/>
      <c r="DF3" s="14"/>
      <c r="DG3" s="14"/>
      <c r="DH3" s="14"/>
      <c r="DI3" s="14"/>
      <c r="DJ3" s="14"/>
      <c r="DK3" s="14"/>
      <c r="DL3" s="14"/>
      <c r="DM3" s="14"/>
      <c r="DN3" s="14"/>
      <c r="DO3" s="14"/>
      <c r="DP3" s="14"/>
      <c r="DQ3" s="14"/>
      <c r="DR3" s="14"/>
      <c r="DS3" s="14"/>
      <c r="DT3" s="14"/>
      <c r="DU3" s="14"/>
      <c r="DV3" s="14"/>
      <c r="DW3" s="14"/>
      <c r="DX3" s="14"/>
      <c r="DY3" s="14"/>
      <c r="DZ3" s="14"/>
      <c r="EA3" s="14"/>
      <c r="EB3" s="14"/>
      <c r="EC3" s="14"/>
      <c r="ED3" s="14"/>
      <c r="EE3" s="14"/>
      <c r="EF3" s="14"/>
      <c r="EG3" s="14"/>
      <c r="EH3" s="14"/>
      <c r="EI3" s="14"/>
      <c r="EJ3" s="14"/>
      <c r="EK3" s="14"/>
      <c r="EL3" s="14"/>
      <c r="EM3" s="14"/>
      <c r="EN3" s="14"/>
      <c r="EO3" s="14"/>
      <c r="EP3" s="14"/>
      <c r="EQ3" s="14"/>
      <c r="ER3" s="14"/>
      <c r="ES3" s="14"/>
      <c r="ET3" s="14"/>
      <c r="EU3" s="14"/>
      <c r="EV3" s="14"/>
      <c r="EW3" s="14"/>
      <c r="EX3" s="14"/>
      <c r="EY3" s="14"/>
      <c r="EZ3" s="14"/>
      <c r="FA3" s="14"/>
      <c r="FB3" s="14"/>
      <c r="FC3" s="14"/>
      <c r="FD3" s="14"/>
      <c r="FE3" s="14"/>
      <c r="FF3" s="14"/>
      <c r="FG3" s="14"/>
      <c r="FH3" s="14"/>
      <c r="FI3" s="14"/>
      <c r="FJ3" s="14"/>
      <c r="FK3" s="14"/>
      <c r="FL3" s="14"/>
      <c r="FM3" s="14"/>
      <c r="FN3" s="14"/>
      <c r="FO3" s="14"/>
      <c r="FP3" s="14"/>
      <c r="FQ3" s="14"/>
      <c r="FR3" s="14"/>
      <c r="FS3" s="14"/>
      <c r="FT3" s="14"/>
      <c r="FU3" s="14"/>
      <c r="FV3" s="14"/>
      <c r="FW3" s="14"/>
      <c r="FX3" s="14"/>
      <c r="FY3" s="14"/>
      <c r="FZ3" s="14"/>
      <c r="GA3" s="14"/>
      <c r="GB3" s="14"/>
      <c r="GC3" s="14"/>
      <c r="GD3" s="14"/>
      <c r="GE3" s="14"/>
      <c r="GF3" s="14"/>
      <c r="GG3" s="14"/>
      <c r="GH3" s="14"/>
      <c r="GI3" s="14"/>
      <c r="GJ3" s="14"/>
      <c r="GK3" s="14"/>
      <c r="GL3" s="14"/>
      <c r="GM3" s="14"/>
      <c r="GN3" s="14"/>
      <c r="GO3" s="14"/>
      <c r="GP3" s="14"/>
      <c r="GQ3" s="14"/>
      <c r="GR3" s="14"/>
      <c r="GS3" s="14"/>
      <c r="GT3" s="14"/>
      <c r="GU3" s="14"/>
      <c r="GV3" s="14"/>
      <c r="GW3" s="14"/>
      <c r="GX3" s="14"/>
      <c r="GY3" s="14"/>
      <c r="GZ3" s="14"/>
      <c r="HA3" s="14"/>
      <c r="HB3" s="14"/>
      <c r="HC3" s="14"/>
      <c r="HD3" s="14"/>
      <c r="HE3" s="14"/>
      <c r="HF3" s="14"/>
      <c r="HG3" s="14"/>
      <c r="HH3" s="14"/>
      <c r="HI3" s="14"/>
      <c r="HJ3" s="14"/>
      <c r="HK3" s="14"/>
      <c r="HL3" s="14"/>
      <c r="HM3" s="14"/>
      <c r="HN3" s="14"/>
      <c r="HO3" s="14"/>
      <c r="HP3" s="14"/>
      <c r="HQ3" s="14"/>
      <c r="HR3" s="14"/>
      <c r="HS3" s="14"/>
      <c r="HT3" s="14"/>
      <c r="HU3" s="14"/>
      <c r="HV3" s="14"/>
      <c r="HW3" s="14"/>
      <c r="HX3" s="14"/>
      <c r="HY3" s="14"/>
      <c r="HZ3" s="14"/>
      <c r="IA3" s="14"/>
      <c r="IB3" s="14"/>
      <c r="IC3" s="14"/>
      <c r="ID3" s="14"/>
      <c r="IE3" s="14"/>
      <c r="IF3" s="14"/>
      <c r="IG3" s="14"/>
      <c r="IH3" s="14"/>
      <c r="II3" s="14"/>
      <c r="IJ3" s="14"/>
      <c r="IK3" s="14"/>
      <c r="IL3" s="14"/>
      <c r="IM3" s="14"/>
      <c r="IN3" s="14"/>
      <c r="IO3" s="14"/>
    </row>
    <row r="4" s="1" customFormat="1" ht="22.5" customHeight="1" spans="1:249">
      <c r="A4" s="8">
        <v>2</v>
      </c>
      <c r="B4" s="9" t="s">
        <v>70</v>
      </c>
      <c r="C4" s="9">
        <v>51</v>
      </c>
      <c r="D4" s="9">
        <f t="shared" si="0"/>
        <v>20.4</v>
      </c>
      <c r="E4" s="9">
        <v>82.33</v>
      </c>
      <c r="F4" s="9">
        <f t="shared" si="1"/>
        <v>49.4</v>
      </c>
      <c r="G4" s="9"/>
      <c r="H4" s="9">
        <f t="shared" si="2"/>
        <v>69.8</v>
      </c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  <c r="BM4" s="14"/>
      <c r="BN4" s="14"/>
      <c r="BO4" s="14"/>
      <c r="BP4" s="14"/>
      <c r="BQ4" s="14"/>
      <c r="BR4" s="14"/>
      <c r="BS4" s="14"/>
      <c r="BT4" s="14"/>
      <c r="BU4" s="14"/>
      <c r="BV4" s="14"/>
      <c r="BW4" s="14"/>
      <c r="BX4" s="14"/>
      <c r="BY4" s="14"/>
      <c r="BZ4" s="14"/>
      <c r="CA4" s="14"/>
      <c r="CB4" s="14"/>
      <c r="CC4" s="14"/>
      <c r="CD4" s="14"/>
      <c r="CE4" s="14"/>
      <c r="CF4" s="14"/>
      <c r="CG4" s="14"/>
      <c r="CH4" s="14"/>
      <c r="CI4" s="14"/>
      <c r="CJ4" s="14"/>
      <c r="CK4" s="14"/>
      <c r="CL4" s="14"/>
      <c r="CM4" s="14"/>
      <c r="CN4" s="14"/>
      <c r="CO4" s="14"/>
      <c r="CP4" s="14"/>
      <c r="CQ4" s="14"/>
      <c r="CR4" s="14"/>
      <c r="CS4" s="14"/>
      <c r="CT4" s="14"/>
      <c r="CU4" s="14"/>
      <c r="CV4" s="14"/>
      <c r="CW4" s="14"/>
      <c r="CX4" s="14"/>
      <c r="CY4" s="14"/>
      <c r="CZ4" s="14"/>
      <c r="DA4" s="14"/>
      <c r="DB4" s="14"/>
      <c r="DC4" s="14"/>
      <c r="DD4" s="14"/>
      <c r="DE4" s="14"/>
      <c r="DF4" s="14"/>
      <c r="DG4" s="14"/>
      <c r="DH4" s="14"/>
      <c r="DI4" s="14"/>
      <c r="DJ4" s="14"/>
      <c r="DK4" s="14"/>
      <c r="DL4" s="14"/>
      <c r="DM4" s="14"/>
      <c r="DN4" s="14"/>
      <c r="DO4" s="14"/>
      <c r="DP4" s="14"/>
      <c r="DQ4" s="14"/>
      <c r="DR4" s="14"/>
      <c r="DS4" s="14"/>
      <c r="DT4" s="14"/>
      <c r="DU4" s="14"/>
      <c r="DV4" s="14"/>
      <c r="DW4" s="14"/>
      <c r="DX4" s="14"/>
      <c r="DY4" s="14"/>
      <c r="DZ4" s="14"/>
      <c r="EA4" s="14"/>
      <c r="EB4" s="14"/>
      <c r="EC4" s="14"/>
      <c r="ED4" s="14"/>
      <c r="EE4" s="14"/>
      <c r="EF4" s="14"/>
      <c r="EG4" s="14"/>
      <c r="EH4" s="14"/>
      <c r="EI4" s="14"/>
      <c r="EJ4" s="14"/>
      <c r="EK4" s="14"/>
      <c r="EL4" s="14"/>
      <c r="EM4" s="14"/>
      <c r="EN4" s="14"/>
      <c r="EO4" s="14"/>
      <c r="EP4" s="14"/>
      <c r="EQ4" s="14"/>
      <c r="ER4" s="14"/>
      <c r="ES4" s="14"/>
      <c r="ET4" s="14"/>
      <c r="EU4" s="14"/>
      <c r="EV4" s="14"/>
      <c r="EW4" s="14"/>
      <c r="EX4" s="14"/>
      <c r="EY4" s="14"/>
      <c r="EZ4" s="14"/>
      <c r="FA4" s="14"/>
      <c r="FB4" s="14"/>
      <c r="FC4" s="14"/>
      <c r="FD4" s="14"/>
      <c r="FE4" s="14"/>
      <c r="FF4" s="14"/>
      <c r="FG4" s="14"/>
      <c r="FH4" s="14"/>
      <c r="FI4" s="14"/>
      <c r="FJ4" s="14"/>
      <c r="FK4" s="14"/>
      <c r="FL4" s="14"/>
      <c r="FM4" s="14"/>
      <c r="FN4" s="14"/>
      <c r="FO4" s="14"/>
      <c r="FP4" s="14"/>
      <c r="FQ4" s="14"/>
      <c r="FR4" s="14"/>
      <c r="FS4" s="14"/>
      <c r="FT4" s="14"/>
      <c r="FU4" s="14"/>
      <c r="FV4" s="14"/>
      <c r="FW4" s="14"/>
      <c r="FX4" s="14"/>
      <c r="FY4" s="14"/>
      <c r="FZ4" s="14"/>
      <c r="GA4" s="14"/>
      <c r="GB4" s="14"/>
      <c r="GC4" s="14"/>
      <c r="GD4" s="14"/>
      <c r="GE4" s="14"/>
      <c r="GF4" s="14"/>
      <c r="GG4" s="14"/>
      <c r="GH4" s="14"/>
      <c r="GI4" s="14"/>
      <c r="GJ4" s="14"/>
      <c r="GK4" s="14"/>
      <c r="GL4" s="14"/>
      <c r="GM4" s="14"/>
      <c r="GN4" s="14"/>
      <c r="GO4" s="14"/>
      <c r="GP4" s="14"/>
      <c r="GQ4" s="14"/>
      <c r="GR4" s="14"/>
      <c r="GS4" s="14"/>
      <c r="GT4" s="14"/>
      <c r="GU4" s="14"/>
      <c r="GV4" s="14"/>
      <c r="GW4" s="14"/>
      <c r="GX4" s="14"/>
      <c r="GY4" s="14"/>
      <c r="GZ4" s="14"/>
      <c r="HA4" s="14"/>
      <c r="HB4" s="14"/>
      <c r="HC4" s="14"/>
      <c r="HD4" s="14"/>
      <c r="HE4" s="14"/>
      <c r="HF4" s="14"/>
      <c r="HG4" s="14"/>
      <c r="HH4" s="14"/>
      <c r="HI4" s="14"/>
      <c r="HJ4" s="14"/>
      <c r="HK4" s="14"/>
      <c r="HL4" s="14"/>
      <c r="HM4" s="14"/>
      <c r="HN4" s="14"/>
      <c r="HO4" s="14"/>
      <c r="HP4" s="14"/>
      <c r="HQ4" s="14"/>
      <c r="HR4" s="14"/>
      <c r="HS4" s="14"/>
      <c r="HT4" s="14"/>
      <c r="HU4" s="14"/>
      <c r="HV4" s="14"/>
      <c r="HW4" s="14"/>
      <c r="HX4" s="14"/>
      <c r="HY4" s="14"/>
      <c r="HZ4" s="14"/>
      <c r="IA4" s="14"/>
      <c r="IB4" s="14"/>
      <c r="IC4" s="14"/>
      <c r="ID4" s="14"/>
      <c r="IE4" s="14"/>
      <c r="IF4" s="14"/>
      <c r="IG4" s="14"/>
      <c r="IH4" s="14"/>
      <c r="II4" s="14"/>
      <c r="IJ4" s="14"/>
      <c r="IK4" s="14"/>
      <c r="IL4" s="14"/>
      <c r="IM4" s="14"/>
      <c r="IN4" s="14"/>
      <c r="IO4" s="14"/>
    </row>
    <row r="5" s="2" customFormat="1" ht="22.5" customHeight="1" spans="1:249">
      <c r="A5" s="10">
        <v>3</v>
      </c>
      <c r="B5" s="11" t="s">
        <v>71</v>
      </c>
      <c r="C5" s="12">
        <v>38</v>
      </c>
      <c r="D5" s="11">
        <f t="shared" si="0"/>
        <v>15.2</v>
      </c>
      <c r="E5" s="11">
        <v>81.17</v>
      </c>
      <c r="F5" s="13">
        <f t="shared" si="1"/>
        <v>48.7</v>
      </c>
      <c r="G5" s="11">
        <v>1</v>
      </c>
      <c r="H5" s="11">
        <f t="shared" si="2"/>
        <v>64.9</v>
      </c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  <c r="BM5" s="15"/>
      <c r="BN5" s="15"/>
      <c r="BO5" s="15"/>
      <c r="BP5" s="15"/>
      <c r="BQ5" s="15"/>
      <c r="BR5" s="15"/>
      <c r="BS5" s="15"/>
      <c r="BT5" s="15"/>
      <c r="BU5" s="15"/>
      <c r="BV5" s="15"/>
      <c r="BW5" s="15"/>
      <c r="BX5" s="15"/>
      <c r="BY5" s="15"/>
      <c r="BZ5" s="15"/>
      <c r="CA5" s="15"/>
      <c r="CB5" s="15"/>
      <c r="CC5" s="15"/>
      <c r="CD5" s="15"/>
      <c r="CE5" s="15"/>
      <c r="CF5" s="15"/>
      <c r="CG5" s="15"/>
      <c r="CH5" s="15"/>
      <c r="CI5" s="15"/>
      <c r="CJ5" s="15"/>
      <c r="CK5" s="15"/>
      <c r="CL5" s="15"/>
      <c r="CM5" s="15"/>
      <c r="CN5" s="15"/>
      <c r="CO5" s="15"/>
      <c r="CP5" s="15"/>
      <c r="CQ5" s="15"/>
      <c r="CR5" s="15"/>
      <c r="CS5" s="15"/>
      <c r="CT5" s="15"/>
      <c r="CU5" s="15"/>
      <c r="CV5" s="15"/>
      <c r="CW5" s="15"/>
      <c r="CX5" s="15"/>
      <c r="CY5" s="15"/>
      <c r="CZ5" s="15"/>
      <c r="DA5" s="15"/>
      <c r="DB5" s="15"/>
      <c r="DC5" s="15"/>
      <c r="DD5" s="15"/>
      <c r="DE5" s="15"/>
      <c r="DF5" s="15"/>
      <c r="DG5" s="15"/>
      <c r="DH5" s="15"/>
      <c r="DI5" s="15"/>
      <c r="DJ5" s="15"/>
      <c r="DK5" s="15"/>
      <c r="DL5" s="15"/>
      <c r="DM5" s="15"/>
      <c r="DN5" s="15"/>
      <c r="DO5" s="15"/>
      <c r="DP5" s="15"/>
      <c r="DQ5" s="15"/>
      <c r="DR5" s="15"/>
      <c r="DS5" s="15"/>
      <c r="DT5" s="15"/>
      <c r="DU5" s="15"/>
      <c r="DV5" s="15"/>
      <c r="DW5" s="15"/>
      <c r="DX5" s="15"/>
      <c r="DY5" s="15"/>
      <c r="DZ5" s="15"/>
      <c r="EA5" s="15"/>
      <c r="EB5" s="15"/>
      <c r="EC5" s="15"/>
      <c r="ED5" s="15"/>
      <c r="EE5" s="15"/>
      <c r="EF5" s="15"/>
      <c r="EG5" s="15"/>
      <c r="EH5" s="15"/>
      <c r="EI5" s="15"/>
      <c r="EJ5" s="15"/>
      <c r="EK5" s="15"/>
      <c r="EL5" s="15"/>
      <c r="EM5" s="15"/>
      <c r="EN5" s="15"/>
      <c r="EO5" s="15"/>
      <c r="EP5" s="15"/>
      <c r="EQ5" s="15"/>
      <c r="ER5" s="15"/>
      <c r="ES5" s="15"/>
      <c r="ET5" s="15"/>
      <c r="EU5" s="15"/>
      <c r="EV5" s="15"/>
      <c r="EW5" s="15"/>
      <c r="EX5" s="15"/>
      <c r="EY5" s="15"/>
      <c r="EZ5" s="15"/>
      <c r="FA5" s="15"/>
      <c r="FB5" s="15"/>
      <c r="FC5" s="15"/>
      <c r="FD5" s="15"/>
      <c r="FE5" s="15"/>
      <c r="FF5" s="15"/>
      <c r="FG5" s="15"/>
      <c r="FH5" s="15"/>
      <c r="FI5" s="15"/>
      <c r="FJ5" s="15"/>
      <c r="FK5" s="15"/>
      <c r="FL5" s="15"/>
      <c r="FM5" s="15"/>
      <c r="FN5" s="15"/>
      <c r="FO5" s="15"/>
      <c r="FP5" s="15"/>
      <c r="FQ5" s="15"/>
      <c r="FR5" s="15"/>
      <c r="FS5" s="15"/>
      <c r="FT5" s="15"/>
      <c r="FU5" s="15"/>
      <c r="FV5" s="15"/>
      <c r="FW5" s="15"/>
      <c r="FX5" s="15"/>
      <c r="FY5" s="15"/>
      <c r="FZ5" s="15"/>
      <c r="GA5" s="15"/>
      <c r="GB5" s="15"/>
      <c r="GC5" s="15"/>
      <c r="GD5" s="15"/>
      <c r="GE5" s="15"/>
      <c r="GF5" s="15"/>
      <c r="GG5" s="15"/>
      <c r="GH5" s="15"/>
      <c r="GI5" s="15"/>
      <c r="GJ5" s="15"/>
      <c r="GK5" s="15"/>
      <c r="GL5" s="15"/>
      <c r="GM5" s="15"/>
      <c r="GN5" s="15"/>
      <c r="GO5" s="15"/>
      <c r="GP5" s="15"/>
      <c r="GQ5" s="15"/>
      <c r="GR5" s="15"/>
      <c r="GS5" s="15"/>
      <c r="GT5" s="15"/>
      <c r="GU5" s="15"/>
      <c r="GV5" s="15"/>
      <c r="GW5" s="15"/>
      <c r="GX5" s="15"/>
      <c r="GY5" s="15"/>
      <c r="GZ5" s="15"/>
      <c r="HA5" s="15"/>
      <c r="HB5" s="15"/>
      <c r="HC5" s="15"/>
      <c r="HD5" s="15"/>
      <c r="HE5" s="15"/>
      <c r="HF5" s="15"/>
      <c r="HG5" s="15"/>
      <c r="HH5" s="15"/>
      <c r="HI5" s="15"/>
      <c r="HJ5" s="15"/>
      <c r="HK5" s="15"/>
      <c r="HL5" s="15"/>
      <c r="HM5" s="15"/>
      <c r="HN5" s="15"/>
      <c r="HO5" s="15"/>
      <c r="HP5" s="15"/>
      <c r="HQ5" s="15"/>
      <c r="HR5" s="15"/>
      <c r="HS5" s="15"/>
      <c r="HT5" s="15"/>
      <c r="HU5" s="15"/>
      <c r="HV5" s="15"/>
      <c r="HW5" s="15"/>
      <c r="HX5" s="15"/>
      <c r="HY5" s="15"/>
      <c r="HZ5" s="15"/>
      <c r="IA5" s="15"/>
      <c r="IB5" s="15"/>
      <c r="IC5" s="15"/>
      <c r="ID5" s="15"/>
      <c r="IE5" s="15"/>
      <c r="IF5" s="15"/>
      <c r="IG5" s="15"/>
      <c r="IH5" s="15"/>
      <c r="II5" s="15"/>
      <c r="IJ5" s="15"/>
      <c r="IK5" s="15"/>
      <c r="IL5" s="15"/>
      <c r="IM5" s="15"/>
      <c r="IN5" s="15"/>
      <c r="IO5" s="15"/>
    </row>
    <row r="6" s="2" customFormat="1" ht="22.5" customHeight="1" spans="1:249">
      <c r="A6" s="10">
        <v>4</v>
      </c>
      <c r="B6" s="11" t="s">
        <v>72</v>
      </c>
      <c r="C6" s="11">
        <v>50</v>
      </c>
      <c r="D6" s="11">
        <f t="shared" si="0"/>
        <v>20</v>
      </c>
      <c r="E6" s="11">
        <v>72.33</v>
      </c>
      <c r="F6" s="13">
        <f t="shared" si="1"/>
        <v>43.4</v>
      </c>
      <c r="G6" s="11">
        <v>1</v>
      </c>
      <c r="H6" s="11">
        <f t="shared" si="2"/>
        <v>64.4</v>
      </c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15"/>
      <c r="BV6" s="15"/>
      <c r="BW6" s="15"/>
      <c r="BX6" s="15"/>
      <c r="BY6" s="15"/>
      <c r="BZ6" s="15"/>
      <c r="CA6" s="15"/>
      <c r="CB6" s="15"/>
      <c r="CC6" s="15"/>
      <c r="CD6" s="15"/>
      <c r="CE6" s="15"/>
      <c r="CF6" s="15"/>
      <c r="CG6" s="15"/>
      <c r="CH6" s="15"/>
      <c r="CI6" s="15"/>
      <c r="CJ6" s="15"/>
      <c r="CK6" s="15"/>
      <c r="CL6" s="15"/>
      <c r="CM6" s="15"/>
      <c r="CN6" s="15"/>
      <c r="CO6" s="15"/>
      <c r="CP6" s="15"/>
      <c r="CQ6" s="15"/>
      <c r="CR6" s="15"/>
      <c r="CS6" s="15"/>
      <c r="CT6" s="15"/>
      <c r="CU6" s="15"/>
      <c r="CV6" s="15"/>
      <c r="CW6" s="15"/>
      <c r="CX6" s="15"/>
      <c r="CY6" s="15"/>
      <c r="CZ6" s="15"/>
      <c r="DA6" s="15"/>
      <c r="DB6" s="15"/>
      <c r="DC6" s="15"/>
      <c r="DD6" s="15"/>
      <c r="DE6" s="15"/>
      <c r="DF6" s="15"/>
      <c r="DG6" s="15"/>
      <c r="DH6" s="15"/>
      <c r="DI6" s="15"/>
      <c r="DJ6" s="15"/>
      <c r="DK6" s="15"/>
      <c r="DL6" s="15"/>
      <c r="DM6" s="15"/>
      <c r="DN6" s="15"/>
      <c r="DO6" s="15"/>
      <c r="DP6" s="15"/>
      <c r="DQ6" s="15"/>
      <c r="DR6" s="15"/>
      <c r="DS6" s="15"/>
      <c r="DT6" s="15"/>
      <c r="DU6" s="15"/>
      <c r="DV6" s="15"/>
      <c r="DW6" s="15"/>
      <c r="DX6" s="15"/>
      <c r="DY6" s="15"/>
      <c r="DZ6" s="15"/>
      <c r="EA6" s="15"/>
      <c r="EB6" s="15"/>
      <c r="EC6" s="15"/>
      <c r="ED6" s="15"/>
      <c r="EE6" s="15"/>
      <c r="EF6" s="15"/>
      <c r="EG6" s="15"/>
      <c r="EH6" s="15"/>
      <c r="EI6" s="15"/>
      <c r="EJ6" s="15"/>
      <c r="EK6" s="15"/>
      <c r="EL6" s="15"/>
      <c r="EM6" s="15"/>
      <c r="EN6" s="15"/>
      <c r="EO6" s="15"/>
      <c r="EP6" s="15"/>
      <c r="EQ6" s="15"/>
      <c r="ER6" s="15"/>
      <c r="ES6" s="15"/>
      <c r="ET6" s="15"/>
      <c r="EU6" s="15"/>
      <c r="EV6" s="15"/>
      <c r="EW6" s="15"/>
      <c r="EX6" s="15"/>
      <c r="EY6" s="15"/>
      <c r="EZ6" s="15"/>
      <c r="FA6" s="15"/>
      <c r="FB6" s="15"/>
      <c r="FC6" s="15"/>
      <c r="FD6" s="15"/>
      <c r="FE6" s="15"/>
      <c r="FF6" s="15"/>
      <c r="FG6" s="15"/>
      <c r="FH6" s="15"/>
      <c r="FI6" s="15"/>
      <c r="FJ6" s="15"/>
      <c r="FK6" s="15"/>
      <c r="FL6" s="15"/>
      <c r="FM6" s="15"/>
      <c r="FN6" s="15"/>
      <c r="FO6" s="15"/>
      <c r="FP6" s="15"/>
      <c r="FQ6" s="15"/>
      <c r="FR6" s="15"/>
      <c r="FS6" s="15"/>
      <c r="FT6" s="15"/>
      <c r="FU6" s="15"/>
      <c r="FV6" s="15"/>
      <c r="FW6" s="15"/>
      <c r="FX6" s="15"/>
      <c r="FY6" s="15"/>
      <c r="FZ6" s="15"/>
      <c r="GA6" s="15"/>
      <c r="GB6" s="15"/>
      <c r="GC6" s="15"/>
      <c r="GD6" s="15"/>
      <c r="GE6" s="15"/>
      <c r="GF6" s="15"/>
      <c r="GG6" s="15"/>
      <c r="GH6" s="15"/>
      <c r="GI6" s="15"/>
      <c r="GJ6" s="15"/>
      <c r="GK6" s="15"/>
      <c r="GL6" s="15"/>
      <c r="GM6" s="15"/>
      <c r="GN6" s="15"/>
      <c r="GO6" s="15"/>
      <c r="GP6" s="15"/>
      <c r="GQ6" s="15"/>
      <c r="GR6" s="15"/>
      <c r="GS6" s="15"/>
      <c r="GT6" s="15"/>
      <c r="GU6" s="15"/>
      <c r="GV6" s="15"/>
      <c r="GW6" s="15"/>
      <c r="GX6" s="15"/>
      <c r="GY6" s="15"/>
      <c r="GZ6" s="15"/>
      <c r="HA6" s="15"/>
      <c r="HB6" s="15"/>
      <c r="HC6" s="15"/>
      <c r="HD6" s="15"/>
      <c r="HE6" s="15"/>
      <c r="HF6" s="15"/>
      <c r="HG6" s="15"/>
      <c r="HH6" s="15"/>
      <c r="HI6" s="15"/>
      <c r="HJ6" s="15"/>
      <c r="HK6" s="15"/>
      <c r="HL6" s="15"/>
      <c r="HM6" s="15"/>
      <c r="HN6" s="15"/>
      <c r="HO6" s="15"/>
      <c r="HP6" s="15"/>
      <c r="HQ6" s="15"/>
      <c r="HR6" s="15"/>
      <c r="HS6" s="15"/>
      <c r="HT6" s="15"/>
      <c r="HU6" s="15"/>
      <c r="HV6" s="15"/>
      <c r="HW6" s="15"/>
      <c r="HX6" s="15"/>
      <c r="HY6" s="15"/>
      <c r="HZ6" s="15"/>
      <c r="IA6" s="15"/>
      <c r="IB6" s="15"/>
      <c r="IC6" s="15"/>
      <c r="ID6" s="15"/>
      <c r="IE6" s="15"/>
      <c r="IF6" s="15"/>
      <c r="IG6" s="15"/>
      <c r="IH6" s="15"/>
      <c r="II6" s="15"/>
      <c r="IJ6" s="15"/>
      <c r="IK6" s="15"/>
      <c r="IL6" s="15"/>
      <c r="IM6" s="15"/>
      <c r="IN6" s="15"/>
      <c r="IO6" s="15"/>
    </row>
    <row r="7" s="2" customFormat="1" ht="22.5" customHeight="1" spans="1:249">
      <c r="A7" s="10">
        <v>5</v>
      </c>
      <c r="B7" s="11" t="s">
        <v>73</v>
      </c>
      <c r="C7" s="11">
        <v>47</v>
      </c>
      <c r="D7" s="11">
        <f t="shared" si="0"/>
        <v>18.8</v>
      </c>
      <c r="E7" s="11">
        <v>70.67</v>
      </c>
      <c r="F7" s="13">
        <f t="shared" si="1"/>
        <v>42.4</v>
      </c>
      <c r="G7" s="11">
        <v>3</v>
      </c>
      <c r="H7" s="11">
        <f t="shared" si="2"/>
        <v>64.2</v>
      </c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  <c r="BF7" s="16"/>
      <c r="BG7" s="16"/>
      <c r="BH7" s="16"/>
      <c r="BI7" s="16"/>
      <c r="BJ7" s="16"/>
      <c r="BK7" s="16"/>
      <c r="BL7" s="16"/>
      <c r="BM7" s="16"/>
      <c r="BN7" s="16"/>
      <c r="BO7" s="16"/>
      <c r="BP7" s="16"/>
      <c r="BQ7" s="16"/>
      <c r="BR7" s="16"/>
      <c r="BS7" s="16"/>
      <c r="BT7" s="16"/>
      <c r="BU7" s="16"/>
      <c r="BV7" s="16"/>
      <c r="BW7" s="16"/>
      <c r="BX7" s="16"/>
      <c r="BY7" s="16"/>
      <c r="BZ7" s="16"/>
      <c r="CA7" s="16"/>
      <c r="CB7" s="16"/>
      <c r="CC7" s="16"/>
      <c r="CD7" s="16"/>
      <c r="CE7" s="16"/>
      <c r="CF7" s="16"/>
      <c r="CG7" s="16"/>
      <c r="CH7" s="16"/>
      <c r="CI7" s="16"/>
      <c r="CJ7" s="16"/>
      <c r="CK7" s="16"/>
      <c r="CL7" s="16"/>
      <c r="CM7" s="16"/>
      <c r="CN7" s="16"/>
      <c r="CO7" s="16"/>
      <c r="CP7" s="16"/>
      <c r="CQ7" s="16"/>
      <c r="CR7" s="16"/>
      <c r="CS7" s="16"/>
      <c r="CT7" s="16"/>
      <c r="CU7" s="16"/>
      <c r="CV7" s="16"/>
      <c r="CW7" s="16"/>
      <c r="CX7" s="16"/>
      <c r="CY7" s="16"/>
      <c r="CZ7" s="16"/>
      <c r="DA7" s="16"/>
      <c r="DB7" s="16"/>
      <c r="DC7" s="16"/>
      <c r="DD7" s="16"/>
      <c r="DE7" s="16"/>
      <c r="DF7" s="16"/>
      <c r="DG7" s="16"/>
      <c r="DH7" s="16"/>
      <c r="DI7" s="16"/>
      <c r="DJ7" s="16"/>
      <c r="DK7" s="16"/>
      <c r="DL7" s="16"/>
      <c r="DM7" s="16"/>
      <c r="DN7" s="16"/>
      <c r="DO7" s="16"/>
      <c r="DP7" s="16"/>
      <c r="DQ7" s="16"/>
      <c r="DR7" s="16"/>
      <c r="DS7" s="16"/>
      <c r="DT7" s="16"/>
      <c r="DU7" s="16"/>
      <c r="DV7" s="16"/>
      <c r="DW7" s="16"/>
      <c r="DX7" s="16"/>
      <c r="DY7" s="16"/>
      <c r="DZ7" s="16"/>
      <c r="EA7" s="16"/>
      <c r="EB7" s="16"/>
      <c r="EC7" s="16"/>
      <c r="ED7" s="16"/>
      <c r="EE7" s="16"/>
      <c r="EF7" s="16"/>
      <c r="EG7" s="16"/>
      <c r="EH7" s="16"/>
      <c r="EI7" s="16"/>
      <c r="EJ7" s="16"/>
      <c r="EK7" s="16"/>
      <c r="EL7" s="16"/>
      <c r="EM7" s="16"/>
      <c r="EN7" s="16"/>
      <c r="EO7" s="16"/>
      <c r="EP7" s="16"/>
      <c r="EQ7" s="16"/>
      <c r="ER7" s="16"/>
      <c r="ES7" s="16"/>
      <c r="ET7" s="16"/>
      <c r="EU7" s="16"/>
      <c r="EV7" s="16"/>
      <c r="EW7" s="16"/>
      <c r="EX7" s="16"/>
      <c r="EY7" s="16"/>
      <c r="EZ7" s="16"/>
      <c r="FA7" s="16"/>
      <c r="FB7" s="16"/>
      <c r="FC7" s="16"/>
      <c r="FD7" s="16"/>
      <c r="FE7" s="16"/>
      <c r="FF7" s="16"/>
      <c r="FG7" s="16"/>
      <c r="FH7" s="16"/>
      <c r="FI7" s="16"/>
      <c r="FJ7" s="16"/>
      <c r="FK7" s="16"/>
      <c r="FL7" s="16"/>
      <c r="FM7" s="16"/>
      <c r="FN7" s="16"/>
      <c r="FO7" s="16"/>
      <c r="FP7" s="16"/>
      <c r="FQ7" s="16"/>
      <c r="FR7" s="16"/>
      <c r="FS7" s="16"/>
      <c r="FT7" s="16"/>
      <c r="FU7" s="16"/>
      <c r="FV7" s="16"/>
      <c r="FW7" s="16"/>
      <c r="FX7" s="16"/>
      <c r="FY7" s="16"/>
      <c r="FZ7" s="16"/>
      <c r="GA7" s="16"/>
      <c r="GB7" s="16"/>
      <c r="GC7" s="16"/>
      <c r="GD7" s="16"/>
      <c r="GE7" s="16"/>
      <c r="GF7" s="16"/>
      <c r="GG7" s="16"/>
      <c r="GH7" s="16"/>
      <c r="GI7" s="16"/>
      <c r="GJ7" s="16"/>
      <c r="GK7" s="16"/>
      <c r="GL7" s="16"/>
      <c r="GM7" s="16"/>
      <c r="GN7" s="16"/>
      <c r="GO7" s="16"/>
      <c r="GP7" s="16"/>
      <c r="GQ7" s="16"/>
      <c r="GR7" s="16"/>
      <c r="GS7" s="16"/>
      <c r="GT7" s="16"/>
      <c r="GU7" s="16"/>
      <c r="GV7" s="16"/>
      <c r="GW7" s="16"/>
      <c r="GX7" s="16"/>
      <c r="GY7" s="16"/>
      <c r="GZ7" s="16"/>
      <c r="HA7" s="16"/>
      <c r="HB7" s="16"/>
      <c r="HC7" s="16"/>
      <c r="HD7" s="16"/>
      <c r="HE7" s="16"/>
      <c r="HF7" s="16"/>
      <c r="HG7" s="16"/>
      <c r="HH7" s="16"/>
      <c r="HI7" s="16"/>
      <c r="HJ7" s="16"/>
      <c r="HK7" s="16"/>
      <c r="HL7" s="16"/>
      <c r="HM7" s="16"/>
      <c r="HN7" s="16"/>
      <c r="HO7" s="16"/>
      <c r="HP7" s="16"/>
      <c r="HQ7" s="16"/>
      <c r="HR7" s="16"/>
      <c r="HS7" s="16"/>
      <c r="HT7" s="16"/>
      <c r="HU7" s="16"/>
      <c r="HV7" s="16"/>
      <c r="HW7" s="16"/>
      <c r="HX7" s="16"/>
      <c r="HY7" s="16"/>
      <c r="HZ7" s="16"/>
      <c r="IA7" s="16"/>
      <c r="IB7" s="16"/>
      <c r="IC7" s="16"/>
      <c r="ID7" s="16"/>
      <c r="IE7" s="16"/>
      <c r="IF7" s="16"/>
      <c r="IG7" s="16"/>
      <c r="IH7" s="16"/>
      <c r="II7" s="16"/>
      <c r="IJ7" s="16"/>
      <c r="IK7" s="16"/>
      <c r="IL7" s="16"/>
      <c r="IM7" s="16"/>
      <c r="IN7" s="16"/>
      <c r="IO7" s="16"/>
    </row>
    <row r="8" s="2" customFormat="1" ht="22.5" customHeight="1" spans="1:249">
      <c r="A8" s="10">
        <v>6</v>
      </c>
      <c r="B8" s="11" t="s">
        <v>74</v>
      </c>
      <c r="C8" s="11">
        <v>40</v>
      </c>
      <c r="D8" s="11">
        <f t="shared" si="0"/>
        <v>16</v>
      </c>
      <c r="E8" s="11">
        <v>61.33</v>
      </c>
      <c r="F8" s="13">
        <f t="shared" si="1"/>
        <v>36.8</v>
      </c>
      <c r="G8" s="11">
        <v>3</v>
      </c>
      <c r="H8" s="11">
        <f t="shared" si="2"/>
        <v>55.8</v>
      </c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5"/>
      <c r="CR8" s="15"/>
      <c r="CS8" s="15"/>
      <c r="CT8" s="15"/>
      <c r="CU8" s="15"/>
      <c r="CV8" s="15"/>
      <c r="CW8" s="15"/>
      <c r="CX8" s="15"/>
      <c r="CY8" s="15"/>
      <c r="CZ8" s="15"/>
      <c r="DA8" s="15"/>
      <c r="DB8" s="15"/>
      <c r="DC8" s="15"/>
      <c r="DD8" s="15"/>
      <c r="DE8" s="15"/>
      <c r="DF8" s="15"/>
      <c r="DG8" s="15"/>
      <c r="DH8" s="15"/>
      <c r="DI8" s="15"/>
      <c r="DJ8" s="15"/>
      <c r="DK8" s="15"/>
      <c r="DL8" s="15"/>
      <c r="DM8" s="15"/>
      <c r="DN8" s="15"/>
      <c r="DO8" s="15"/>
      <c r="DP8" s="15"/>
      <c r="DQ8" s="15"/>
      <c r="DR8" s="15"/>
      <c r="DS8" s="15"/>
      <c r="DT8" s="15"/>
      <c r="DU8" s="15"/>
      <c r="DV8" s="15"/>
      <c r="DW8" s="15"/>
      <c r="DX8" s="15"/>
      <c r="DY8" s="15"/>
      <c r="DZ8" s="15"/>
      <c r="EA8" s="15"/>
      <c r="EB8" s="15"/>
      <c r="EC8" s="15"/>
      <c r="ED8" s="15"/>
      <c r="EE8" s="15"/>
      <c r="EF8" s="15"/>
      <c r="EG8" s="15"/>
      <c r="EH8" s="15"/>
      <c r="EI8" s="15"/>
      <c r="EJ8" s="15"/>
      <c r="EK8" s="15"/>
      <c r="EL8" s="15"/>
      <c r="EM8" s="15"/>
      <c r="EN8" s="15"/>
      <c r="EO8" s="15"/>
      <c r="EP8" s="15"/>
      <c r="EQ8" s="15"/>
      <c r="ER8" s="15"/>
      <c r="ES8" s="15"/>
      <c r="ET8" s="15"/>
      <c r="EU8" s="15"/>
      <c r="EV8" s="15"/>
      <c r="EW8" s="15"/>
      <c r="EX8" s="15"/>
      <c r="EY8" s="15"/>
      <c r="EZ8" s="15"/>
      <c r="FA8" s="15"/>
      <c r="FB8" s="15"/>
      <c r="FC8" s="15"/>
      <c r="FD8" s="15"/>
      <c r="FE8" s="15"/>
      <c r="FF8" s="15"/>
      <c r="FG8" s="15"/>
      <c r="FH8" s="15"/>
      <c r="FI8" s="15"/>
      <c r="FJ8" s="15"/>
      <c r="FK8" s="15"/>
      <c r="FL8" s="15"/>
      <c r="FM8" s="15"/>
      <c r="FN8" s="15"/>
      <c r="FO8" s="15"/>
      <c r="FP8" s="15"/>
      <c r="FQ8" s="15"/>
      <c r="FR8" s="15"/>
      <c r="FS8" s="15"/>
      <c r="FT8" s="15"/>
      <c r="FU8" s="15"/>
      <c r="FV8" s="15"/>
      <c r="FW8" s="15"/>
      <c r="FX8" s="15"/>
      <c r="FY8" s="15"/>
      <c r="FZ8" s="15"/>
      <c r="GA8" s="15"/>
      <c r="GB8" s="15"/>
      <c r="GC8" s="15"/>
      <c r="GD8" s="15"/>
      <c r="GE8" s="15"/>
      <c r="GF8" s="15"/>
      <c r="GG8" s="15"/>
      <c r="GH8" s="15"/>
      <c r="GI8" s="15"/>
      <c r="GJ8" s="15"/>
      <c r="GK8" s="15"/>
      <c r="GL8" s="15"/>
      <c r="GM8" s="15"/>
      <c r="GN8" s="15"/>
      <c r="GO8" s="15"/>
      <c r="GP8" s="15"/>
      <c r="GQ8" s="15"/>
      <c r="GR8" s="15"/>
      <c r="GS8" s="15"/>
      <c r="GT8" s="15"/>
      <c r="GU8" s="15"/>
      <c r="GV8" s="15"/>
      <c r="GW8" s="15"/>
      <c r="GX8" s="15"/>
      <c r="GY8" s="15"/>
      <c r="GZ8" s="15"/>
      <c r="HA8" s="15"/>
      <c r="HB8" s="15"/>
      <c r="HC8" s="15"/>
      <c r="HD8" s="15"/>
      <c r="HE8" s="15"/>
      <c r="HF8" s="15"/>
      <c r="HG8" s="15"/>
      <c r="HH8" s="15"/>
      <c r="HI8" s="15"/>
      <c r="HJ8" s="15"/>
      <c r="HK8" s="15"/>
      <c r="HL8" s="15"/>
      <c r="HM8" s="15"/>
      <c r="HN8" s="15"/>
      <c r="HO8" s="15"/>
      <c r="HP8" s="15"/>
      <c r="HQ8" s="15"/>
      <c r="HR8" s="15"/>
      <c r="HS8" s="15"/>
      <c r="HT8" s="15"/>
      <c r="HU8" s="15"/>
      <c r="HV8" s="15"/>
      <c r="HW8" s="15"/>
      <c r="HX8" s="15"/>
      <c r="HY8" s="15"/>
      <c r="HZ8" s="15"/>
      <c r="IA8" s="15"/>
      <c r="IB8" s="15"/>
      <c r="IC8" s="15"/>
      <c r="ID8" s="15"/>
      <c r="IE8" s="15"/>
      <c r="IF8" s="15"/>
      <c r="IG8" s="15"/>
      <c r="IH8" s="15"/>
      <c r="II8" s="15"/>
      <c r="IJ8" s="15"/>
      <c r="IK8" s="15"/>
      <c r="IL8" s="15"/>
      <c r="IM8" s="15"/>
      <c r="IN8" s="15"/>
      <c r="IO8" s="15"/>
    </row>
  </sheetData>
  <sheetProtection password="92BE" sheet="1" selectLockedCells="1" objects="1" scenarios="1"/>
  <sortState ref="A3:IO8">
    <sortCondition ref="H3:H8" descending="1"/>
  </sortState>
  <mergeCells count="1">
    <mergeCell ref="A1:H1"/>
  </mergeCells>
  <pageMargins left="0.459722222222222" right="0.699305555555556" top="0.519444444444444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书记员A</vt:lpstr>
      <vt:lpstr>书记员B</vt:lpstr>
      <vt:lpstr>司法警察A</vt:lpstr>
      <vt:lpstr>司法警察B</vt:lpstr>
      <vt:lpstr>信息化岗位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hsfy</cp:lastModifiedBy>
  <cp:revision>1</cp:revision>
  <dcterms:created xsi:type="dcterms:W3CDTF">2016-12-23T01:08:00Z</dcterms:created>
  <cp:lastPrinted>2017-01-13T06:43:00Z</cp:lastPrinted>
  <dcterms:modified xsi:type="dcterms:W3CDTF">2017-01-13T06:45:23Z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2052-10.1.0.5803</vt:lpwstr>
  </property>
</Properties>
</file>