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135" windowHeight="13050" activeTab="2"/>
  </bookViews>
  <sheets>
    <sheet name="B01" sheetId="1" r:id="rId1"/>
    <sheet name="B02" sheetId="2" r:id="rId2"/>
    <sheet name="B03" sheetId="3" r:id="rId3"/>
  </sheets>
  <definedNames>
    <definedName name="_xlnm._FilterDatabase" localSheetId="0" hidden="1">'B01'!$E$2:$E$2</definedName>
    <definedName name="_xlnm.Print_Area" localSheetId="0">'B01'!$A$1:$K$35</definedName>
    <definedName name="_xlnm.Print_Area" localSheetId="1">'B02'!$A$1:$K$9</definedName>
    <definedName name="_xlnm.Print_Area" localSheetId="2">'B03'!$A$1:$K$8</definedName>
  </definedNames>
  <calcPr calcId="114210"/>
</workbook>
</file>

<file path=xl/calcChain.xml><?xml version="1.0" encoding="utf-8"?>
<calcChain xmlns="http://schemas.openxmlformats.org/spreadsheetml/2006/main">
  <c r="F6" i="3"/>
  <c r="H6"/>
  <c r="I6"/>
  <c r="F8"/>
  <c r="H8"/>
  <c r="I8"/>
  <c r="F7"/>
  <c r="H7"/>
  <c r="I7"/>
  <c r="F5"/>
  <c r="H5"/>
  <c r="I5"/>
  <c r="F4"/>
  <c r="H4"/>
  <c r="I4"/>
  <c r="F3"/>
  <c r="H3"/>
  <c r="I3"/>
  <c r="F5" i="2"/>
  <c r="H5"/>
  <c r="I5"/>
  <c r="F7"/>
  <c r="H7"/>
  <c r="I7"/>
  <c r="F8"/>
  <c r="H8"/>
  <c r="I8"/>
  <c r="F6"/>
  <c r="H6"/>
  <c r="I6"/>
  <c r="F4"/>
  <c r="H4"/>
  <c r="I4"/>
  <c r="F3"/>
  <c r="H3"/>
  <c r="I3"/>
  <c r="F4" i="1"/>
  <c r="H4"/>
  <c r="I4"/>
  <c r="F9"/>
  <c r="H9"/>
  <c r="I9"/>
  <c r="F3"/>
  <c r="H3"/>
  <c r="I3"/>
  <c r="F35"/>
  <c r="H35"/>
  <c r="I35"/>
  <c r="F6"/>
  <c r="H6"/>
  <c r="I6"/>
  <c r="F7"/>
  <c r="H7"/>
  <c r="I7"/>
  <c r="F21"/>
  <c r="H21"/>
  <c r="I21"/>
  <c r="F15"/>
  <c r="H15"/>
  <c r="I15"/>
  <c r="F13"/>
  <c r="H13"/>
  <c r="I13"/>
  <c r="F8"/>
  <c r="H8"/>
  <c r="I8"/>
  <c r="F29"/>
  <c r="H29"/>
  <c r="I29"/>
  <c r="F22"/>
  <c r="H22"/>
  <c r="I22"/>
  <c r="F23"/>
  <c r="H23"/>
  <c r="I23"/>
  <c r="F30"/>
  <c r="H30"/>
  <c r="I30"/>
  <c r="F11"/>
  <c r="H11"/>
  <c r="I11"/>
  <c r="F32"/>
  <c r="H32"/>
  <c r="I32"/>
  <c r="F10"/>
  <c r="H10"/>
  <c r="I10"/>
  <c r="F17"/>
  <c r="H17"/>
  <c r="I17"/>
  <c r="F20"/>
  <c r="H20"/>
  <c r="I20"/>
  <c r="F31"/>
  <c r="H31"/>
  <c r="I31"/>
  <c r="F18"/>
  <c r="H18"/>
  <c r="I18"/>
  <c r="F24"/>
  <c r="H24"/>
  <c r="I24"/>
  <c r="F12"/>
  <c r="H12"/>
  <c r="I12"/>
  <c r="F19"/>
  <c r="H19"/>
  <c r="I19"/>
  <c r="F34"/>
  <c r="H34"/>
  <c r="I34"/>
  <c r="F25"/>
  <c r="H25"/>
  <c r="I25"/>
  <c r="F27"/>
  <c r="H27"/>
  <c r="I27"/>
  <c r="F28"/>
  <c r="H28"/>
  <c r="I28"/>
  <c r="F16"/>
  <c r="H16"/>
  <c r="I16"/>
  <c r="F14"/>
  <c r="H14"/>
  <c r="I14"/>
  <c r="F26"/>
  <c r="H26"/>
  <c r="I26"/>
  <c r="F33"/>
  <c r="H33"/>
  <c r="I33"/>
  <c r="F5"/>
  <c r="H5"/>
  <c r="I5"/>
</calcChain>
</file>

<file path=xl/sharedStrings.xml><?xml version="1.0" encoding="utf-8"?>
<sst xmlns="http://schemas.openxmlformats.org/spreadsheetml/2006/main" count="171" uniqueCount="82">
  <si>
    <t>考号</t>
  </si>
  <si>
    <t>姓名</t>
  </si>
  <si>
    <t>报考岗位及代码</t>
  </si>
  <si>
    <t>招聘人数</t>
  </si>
  <si>
    <t>笔试成绩百分制</t>
  </si>
  <si>
    <t>60%占比分</t>
  </si>
  <si>
    <t>面试成绩百分制</t>
  </si>
  <si>
    <t>40%占比分</t>
  </si>
  <si>
    <t>总成绩</t>
  </si>
  <si>
    <t>排名</t>
  </si>
  <si>
    <t>备注</t>
  </si>
  <si>
    <t>1</t>
  </si>
  <si>
    <t>进入体检</t>
  </si>
  <si>
    <t>2</t>
  </si>
  <si>
    <t>3</t>
  </si>
  <si>
    <t>5</t>
  </si>
  <si>
    <t>贵阳广播电视台2017年公开招聘专业技术人员笔试、面试成绩表</t>
    <phoneticPr fontId="9" type="noConversion"/>
  </si>
  <si>
    <t xml:space="preserve">记者编辑01  </t>
    <phoneticPr fontId="9" type="noConversion"/>
  </si>
  <si>
    <t>2</t>
    <phoneticPr fontId="9" type="noConversion"/>
  </si>
  <si>
    <t>4</t>
    <phoneticPr fontId="9" type="noConversion"/>
  </si>
  <si>
    <t>6</t>
    <phoneticPr fontId="9" type="noConversion"/>
  </si>
  <si>
    <t>11</t>
    <phoneticPr fontId="9" type="noConversion"/>
  </si>
  <si>
    <t>13</t>
    <phoneticPr fontId="9" type="noConversion"/>
  </si>
  <si>
    <t>21</t>
    <phoneticPr fontId="9" type="noConversion"/>
  </si>
  <si>
    <t>28</t>
    <phoneticPr fontId="9" type="noConversion"/>
  </si>
  <si>
    <t xml:space="preserve"> </t>
    <phoneticPr fontId="9" type="noConversion"/>
  </si>
  <si>
    <t>岳宏贵</t>
  </si>
  <si>
    <t>播音主持 02</t>
  </si>
  <si>
    <t>毛玉洁</t>
  </si>
  <si>
    <t>颜烨</t>
  </si>
  <si>
    <t>向琪</t>
  </si>
  <si>
    <t>宁娜娜</t>
  </si>
  <si>
    <t>杨慧</t>
  </si>
  <si>
    <t>3</t>
    <phoneticPr fontId="9" type="noConversion"/>
  </si>
  <si>
    <t>母光磊</t>
  </si>
  <si>
    <t xml:space="preserve">技术03 </t>
  </si>
  <si>
    <t>田民伟</t>
  </si>
  <si>
    <t>罗昌锐</t>
  </si>
  <si>
    <t>陈其炜</t>
  </si>
  <si>
    <t>袁堃</t>
  </si>
  <si>
    <t>郑兴华</t>
  </si>
  <si>
    <t>5</t>
    <phoneticPr fontId="9" type="noConversion"/>
  </si>
  <si>
    <t>王奕洁</t>
    <phoneticPr fontId="9" type="noConversion"/>
  </si>
  <si>
    <t>1</t>
    <phoneticPr fontId="9" type="noConversion"/>
  </si>
  <si>
    <t>夏冰</t>
    <phoneticPr fontId="9" type="noConversion"/>
  </si>
  <si>
    <t>陈方芳</t>
    <phoneticPr fontId="9" type="noConversion"/>
  </si>
  <si>
    <t>张亚</t>
    <phoneticPr fontId="9" type="noConversion"/>
  </si>
  <si>
    <t>黄海</t>
    <phoneticPr fontId="9" type="noConversion"/>
  </si>
  <si>
    <t>胡水</t>
    <phoneticPr fontId="9" type="noConversion"/>
  </si>
  <si>
    <t>雷济沧</t>
    <phoneticPr fontId="9" type="noConversion"/>
  </si>
  <si>
    <t>7</t>
    <phoneticPr fontId="9" type="noConversion"/>
  </si>
  <si>
    <t>陈曦</t>
    <phoneticPr fontId="9" type="noConversion"/>
  </si>
  <si>
    <t>张薇</t>
    <phoneticPr fontId="9" type="noConversion"/>
  </si>
  <si>
    <t>邝亚航</t>
    <phoneticPr fontId="9" type="noConversion"/>
  </si>
  <si>
    <t>王斌</t>
    <phoneticPr fontId="9" type="noConversion"/>
  </si>
  <si>
    <t>王玥</t>
    <phoneticPr fontId="9" type="noConversion"/>
  </si>
  <si>
    <t>桑珊</t>
    <phoneticPr fontId="9" type="noConversion"/>
  </si>
  <si>
    <t>邱曦</t>
    <phoneticPr fontId="9" type="noConversion"/>
  </si>
  <si>
    <t>张熠</t>
    <phoneticPr fontId="9" type="noConversion"/>
  </si>
  <si>
    <t>邓和</t>
    <phoneticPr fontId="9" type="noConversion"/>
  </si>
  <si>
    <t>刘海昀</t>
    <phoneticPr fontId="9" type="noConversion"/>
  </si>
  <si>
    <t>钟正超</t>
    <phoneticPr fontId="9" type="noConversion"/>
  </si>
  <si>
    <t>周静</t>
    <phoneticPr fontId="9" type="noConversion"/>
  </si>
  <si>
    <t>19</t>
    <phoneticPr fontId="9" type="noConversion"/>
  </si>
  <si>
    <t>毛茜</t>
    <phoneticPr fontId="9" type="noConversion"/>
  </si>
  <si>
    <t>20</t>
    <phoneticPr fontId="9" type="noConversion"/>
  </si>
  <si>
    <t>李俊</t>
    <phoneticPr fontId="9" type="noConversion"/>
  </si>
  <si>
    <t>李昌兴</t>
    <phoneticPr fontId="9" type="noConversion"/>
  </si>
  <si>
    <t>陈蓓</t>
    <phoneticPr fontId="9" type="noConversion"/>
  </si>
  <si>
    <t>刘燕磊</t>
    <phoneticPr fontId="9" type="noConversion"/>
  </si>
  <si>
    <t>杨青青</t>
    <phoneticPr fontId="9" type="noConversion"/>
  </si>
  <si>
    <t>匡昕</t>
    <phoneticPr fontId="9" type="noConversion"/>
  </si>
  <si>
    <t>齐凤麟</t>
    <phoneticPr fontId="9" type="noConversion"/>
  </si>
  <si>
    <t>27</t>
    <phoneticPr fontId="9" type="noConversion"/>
  </si>
  <si>
    <t>谭诗彬</t>
    <phoneticPr fontId="9" type="noConversion"/>
  </si>
  <si>
    <t>史贤忠</t>
    <phoneticPr fontId="9" type="noConversion"/>
  </si>
  <si>
    <t>朱小明</t>
    <phoneticPr fontId="9" type="noConversion"/>
  </si>
  <si>
    <t>黎育蓉</t>
    <phoneticPr fontId="9" type="noConversion"/>
  </si>
  <si>
    <t>龙晓光</t>
    <phoneticPr fontId="9" type="noConversion"/>
  </si>
  <si>
    <t>李俐缘</t>
    <phoneticPr fontId="9" type="noConversion"/>
  </si>
  <si>
    <t>33</t>
    <phoneticPr fontId="9" type="noConversion"/>
  </si>
  <si>
    <t xml:space="preserve"> 未参加面试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</si>
</sst>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仿宋"/>
      <family val="3"/>
      <charset val="134"/>
    </font>
    <font>
      <sz val="14"/>
      <color indexed="10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color indexed="10"/>
      <name val="宋体"/>
      <charset val="134"/>
    </font>
    <font>
      <sz val="12"/>
      <color indexed="10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M14" sqref="M14"/>
    </sheetView>
  </sheetViews>
  <sheetFormatPr defaultColWidth="12.125" defaultRowHeight="26.1" customHeight="1"/>
  <cols>
    <col min="1" max="1" width="12.75" customWidth="1"/>
    <col min="2" max="2" width="10.625" customWidth="1"/>
    <col min="3" max="3" width="21.375" customWidth="1"/>
    <col min="4" max="4" width="9.25" customWidth="1"/>
    <col min="5" max="5" width="11.75" customWidth="1"/>
    <col min="6" max="6" width="16.625" customWidth="1"/>
    <col min="7" max="7" width="12" customWidth="1"/>
    <col min="8" max="8" width="13" customWidth="1"/>
    <col min="9" max="9" width="10.5" customWidth="1"/>
    <col min="10" max="10" width="7.625" customWidth="1"/>
    <col min="11" max="11" width="13.375" customWidth="1"/>
  </cols>
  <sheetData>
    <row r="1" spans="1:15" ht="39.950000000000003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5" s="1" customFormat="1" ht="44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5" ht="30" customHeight="1">
      <c r="A3" s="17">
        <v>201701047</v>
      </c>
      <c r="B3" s="17" t="s">
        <v>42</v>
      </c>
      <c r="C3" s="6" t="s">
        <v>17</v>
      </c>
      <c r="D3" s="6">
        <v>11</v>
      </c>
      <c r="E3" s="17">
        <v>65</v>
      </c>
      <c r="F3" s="3">
        <f t="shared" ref="F3:F35" si="0">E3*0.6</f>
        <v>39</v>
      </c>
      <c r="G3" s="3">
        <v>87</v>
      </c>
      <c r="H3" s="3">
        <f t="shared" ref="H3:H35" si="1">G3*0.4</f>
        <v>34.800000000000004</v>
      </c>
      <c r="I3" s="3">
        <f t="shared" ref="I3:I35" si="2">F3+H3</f>
        <v>73.800000000000011</v>
      </c>
      <c r="J3" s="3" t="s">
        <v>43</v>
      </c>
      <c r="K3" s="4" t="s">
        <v>12</v>
      </c>
    </row>
    <row r="4" spans="1:15" ht="30" customHeight="1">
      <c r="A4" s="17">
        <v>201701005</v>
      </c>
      <c r="B4" s="17" t="s">
        <v>44</v>
      </c>
      <c r="C4" s="6" t="s">
        <v>17</v>
      </c>
      <c r="D4" s="6">
        <v>11</v>
      </c>
      <c r="E4" s="17">
        <v>66</v>
      </c>
      <c r="F4" s="3">
        <f t="shared" si="0"/>
        <v>39.6</v>
      </c>
      <c r="G4" s="3">
        <v>84.8</v>
      </c>
      <c r="H4" s="3">
        <f t="shared" si="1"/>
        <v>33.92</v>
      </c>
      <c r="I4" s="3">
        <f t="shared" si="2"/>
        <v>73.52000000000001</v>
      </c>
      <c r="J4" s="3" t="s">
        <v>18</v>
      </c>
      <c r="K4" s="4" t="s">
        <v>12</v>
      </c>
    </row>
    <row r="5" spans="1:15" ht="30" customHeight="1">
      <c r="A5" s="17">
        <v>201701004</v>
      </c>
      <c r="B5" s="17" t="s">
        <v>45</v>
      </c>
      <c r="C5" s="6" t="s">
        <v>17</v>
      </c>
      <c r="D5" s="6">
        <v>11</v>
      </c>
      <c r="E5" s="17">
        <v>66</v>
      </c>
      <c r="F5" s="3">
        <f t="shared" si="0"/>
        <v>39.6</v>
      </c>
      <c r="G5" s="3">
        <v>84</v>
      </c>
      <c r="H5" s="3">
        <f t="shared" si="1"/>
        <v>33.6</v>
      </c>
      <c r="I5" s="3">
        <f t="shared" si="2"/>
        <v>73.2</v>
      </c>
      <c r="J5" s="3" t="s">
        <v>33</v>
      </c>
      <c r="K5" s="4" t="s">
        <v>12</v>
      </c>
    </row>
    <row r="6" spans="1:15" ht="30" customHeight="1">
      <c r="A6" s="17">
        <v>201701049</v>
      </c>
      <c r="B6" s="17" t="s">
        <v>46</v>
      </c>
      <c r="C6" s="6" t="s">
        <v>17</v>
      </c>
      <c r="D6" s="6">
        <v>11</v>
      </c>
      <c r="E6" s="17">
        <v>63</v>
      </c>
      <c r="F6" s="3">
        <f t="shared" si="0"/>
        <v>37.799999999999997</v>
      </c>
      <c r="G6" s="3">
        <v>88</v>
      </c>
      <c r="H6" s="3">
        <f t="shared" si="1"/>
        <v>35.200000000000003</v>
      </c>
      <c r="I6" s="3">
        <f t="shared" si="2"/>
        <v>73</v>
      </c>
      <c r="J6" s="3" t="s">
        <v>19</v>
      </c>
      <c r="K6" s="4" t="s">
        <v>12</v>
      </c>
    </row>
    <row r="7" spans="1:15" ht="30" customHeight="1">
      <c r="A7" s="17">
        <v>201701064</v>
      </c>
      <c r="B7" s="17" t="s">
        <v>47</v>
      </c>
      <c r="C7" s="6" t="s">
        <v>17</v>
      </c>
      <c r="D7" s="6">
        <v>11</v>
      </c>
      <c r="E7" s="17">
        <v>63</v>
      </c>
      <c r="F7" s="3">
        <f t="shared" si="0"/>
        <v>37.799999999999997</v>
      </c>
      <c r="G7" s="3">
        <v>85.4</v>
      </c>
      <c r="H7" s="3">
        <f t="shared" si="1"/>
        <v>34.160000000000004</v>
      </c>
      <c r="I7" s="3">
        <f t="shared" si="2"/>
        <v>71.960000000000008</v>
      </c>
      <c r="J7" s="3" t="s">
        <v>41</v>
      </c>
      <c r="K7" s="4" t="s">
        <v>12</v>
      </c>
      <c r="O7" s="5"/>
    </row>
    <row r="8" spans="1:15" ht="30" customHeight="1">
      <c r="A8" s="17">
        <v>201701027</v>
      </c>
      <c r="B8" s="17" t="s">
        <v>48</v>
      </c>
      <c r="C8" s="6" t="s">
        <v>17</v>
      </c>
      <c r="D8" s="6">
        <v>11</v>
      </c>
      <c r="E8" s="17">
        <v>59</v>
      </c>
      <c r="F8" s="3">
        <f t="shared" si="0"/>
        <v>35.4</v>
      </c>
      <c r="G8" s="3">
        <v>85.8</v>
      </c>
      <c r="H8" s="3">
        <f t="shared" si="1"/>
        <v>34.32</v>
      </c>
      <c r="I8" s="3">
        <f t="shared" si="2"/>
        <v>69.72</v>
      </c>
      <c r="J8" s="3" t="s">
        <v>20</v>
      </c>
      <c r="K8" s="4" t="s">
        <v>12</v>
      </c>
    </row>
    <row r="9" spans="1:15" ht="30" customHeight="1">
      <c r="A9" s="17">
        <v>201701091</v>
      </c>
      <c r="B9" s="17" t="s">
        <v>49</v>
      </c>
      <c r="C9" s="6" t="s">
        <v>17</v>
      </c>
      <c r="D9" s="6">
        <v>11</v>
      </c>
      <c r="E9" s="17">
        <v>66</v>
      </c>
      <c r="F9" s="3">
        <f t="shared" si="0"/>
        <v>39.6</v>
      </c>
      <c r="G9" s="3">
        <v>75</v>
      </c>
      <c r="H9" s="3">
        <f t="shared" si="1"/>
        <v>30</v>
      </c>
      <c r="I9" s="3">
        <f t="shared" si="2"/>
        <v>69.599999999999994</v>
      </c>
      <c r="J9" s="3" t="s">
        <v>50</v>
      </c>
      <c r="K9" s="4" t="s">
        <v>12</v>
      </c>
    </row>
    <row r="10" spans="1:15" ht="30" customHeight="1">
      <c r="A10" s="17">
        <v>201701040</v>
      </c>
      <c r="B10" s="17" t="s">
        <v>51</v>
      </c>
      <c r="C10" s="6" t="s">
        <v>17</v>
      </c>
      <c r="D10" s="6">
        <v>11</v>
      </c>
      <c r="E10" s="18">
        <v>57</v>
      </c>
      <c r="F10" s="3">
        <f t="shared" si="0"/>
        <v>34.199999999999996</v>
      </c>
      <c r="G10" s="3">
        <v>85</v>
      </c>
      <c r="H10" s="3">
        <f t="shared" si="1"/>
        <v>34</v>
      </c>
      <c r="I10" s="3">
        <f t="shared" si="2"/>
        <v>68.199999999999989</v>
      </c>
      <c r="J10" s="3">
        <v>8</v>
      </c>
      <c r="K10" s="4" t="s">
        <v>12</v>
      </c>
    </row>
    <row r="11" spans="1:15" ht="30" customHeight="1">
      <c r="A11" s="17">
        <v>201701019</v>
      </c>
      <c r="B11" s="17" t="s">
        <v>52</v>
      </c>
      <c r="C11" s="6" t="s">
        <v>17</v>
      </c>
      <c r="D11" s="6">
        <v>11</v>
      </c>
      <c r="E11" s="17">
        <v>57</v>
      </c>
      <c r="F11" s="3">
        <f t="shared" si="0"/>
        <v>34.199999999999996</v>
      </c>
      <c r="G11" s="3">
        <v>83</v>
      </c>
      <c r="H11" s="3">
        <f t="shared" si="1"/>
        <v>33.200000000000003</v>
      </c>
      <c r="I11" s="3">
        <f t="shared" si="2"/>
        <v>67.400000000000006</v>
      </c>
      <c r="J11" s="3">
        <v>9</v>
      </c>
      <c r="K11" s="4" t="s">
        <v>12</v>
      </c>
    </row>
    <row r="12" spans="1:15" ht="30" customHeight="1">
      <c r="A12" s="17">
        <v>201701059</v>
      </c>
      <c r="B12" s="17" t="s">
        <v>53</v>
      </c>
      <c r="C12" s="6" t="s">
        <v>17</v>
      </c>
      <c r="D12" s="6">
        <v>11</v>
      </c>
      <c r="E12" s="17">
        <v>56</v>
      </c>
      <c r="F12" s="3">
        <f t="shared" si="0"/>
        <v>33.6</v>
      </c>
      <c r="G12" s="3">
        <v>83.6</v>
      </c>
      <c r="H12" s="3">
        <f t="shared" si="1"/>
        <v>33.44</v>
      </c>
      <c r="I12" s="3">
        <f t="shared" si="2"/>
        <v>67.039999999999992</v>
      </c>
      <c r="J12" s="3">
        <v>10</v>
      </c>
      <c r="K12" s="4" t="s">
        <v>12</v>
      </c>
    </row>
    <row r="13" spans="1:15" ht="30" customHeight="1">
      <c r="A13" s="17">
        <v>201701006</v>
      </c>
      <c r="B13" s="17" t="s">
        <v>54</v>
      </c>
      <c r="C13" s="6" t="s">
        <v>17</v>
      </c>
      <c r="D13" s="6">
        <v>11</v>
      </c>
      <c r="E13" s="17">
        <v>60</v>
      </c>
      <c r="F13" s="3">
        <f t="shared" si="0"/>
        <v>36</v>
      </c>
      <c r="G13" s="3">
        <v>77</v>
      </c>
      <c r="H13" s="3">
        <f t="shared" si="1"/>
        <v>30.8</v>
      </c>
      <c r="I13" s="3">
        <f t="shared" si="2"/>
        <v>66.8</v>
      </c>
      <c r="J13" s="3" t="s">
        <v>21</v>
      </c>
      <c r="K13" s="4" t="s">
        <v>12</v>
      </c>
    </row>
    <row r="14" spans="1:15" ht="30" customHeight="1">
      <c r="A14" s="17">
        <v>201701053</v>
      </c>
      <c r="B14" s="17" t="s">
        <v>55</v>
      </c>
      <c r="C14" s="6" t="s">
        <v>17</v>
      </c>
      <c r="D14" s="6">
        <v>11</v>
      </c>
      <c r="E14" s="19">
        <v>53</v>
      </c>
      <c r="F14" s="6">
        <f t="shared" si="0"/>
        <v>31.799999999999997</v>
      </c>
      <c r="G14" s="6">
        <v>87.2</v>
      </c>
      <c r="H14" s="6">
        <f t="shared" si="1"/>
        <v>34.880000000000003</v>
      </c>
      <c r="I14" s="6">
        <f t="shared" si="2"/>
        <v>66.680000000000007</v>
      </c>
      <c r="J14" s="6">
        <v>12</v>
      </c>
      <c r="K14" s="15"/>
    </row>
    <row r="15" spans="1:15" ht="30" customHeight="1">
      <c r="A15" s="17">
        <v>201701100</v>
      </c>
      <c r="B15" s="17" t="s">
        <v>56</v>
      </c>
      <c r="C15" s="6" t="s">
        <v>17</v>
      </c>
      <c r="D15" s="6">
        <v>11</v>
      </c>
      <c r="E15" s="17">
        <v>62</v>
      </c>
      <c r="F15" s="6">
        <f t="shared" si="0"/>
        <v>37.199999999999996</v>
      </c>
      <c r="G15" s="6">
        <v>72.8</v>
      </c>
      <c r="H15" s="6">
        <f t="shared" si="1"/>
        <v>29.12</v>
      </c>
      <c r="I15" s="6">
        <f t="shared" si="2"/>
        <v>66.319999999999993</v>
      </c>
      <c r="J15" s="6" t="s">
        <v>22</v>
      </c>
      <c r="K15" s="6"/>
    </row>
    <row r="16" spans="1:15" ht="30" customHeight="1">
      <c r="A16" s="17">
        <v>201701048</v>
      </c>
      <c r="B16" s="17" t="s">
        <v>57</v>
      </c>
      <c r="C16" s="6" t="s">
        <v>17</v>
      </c>
      <c r="D16" s="6">
        <v>11</v>
      </c>
      <c r="E16" s="17">
        <v>53</v>
      </c>
      <c r="F16" s="6">
        <f t="shared" si="0"/>
        <v>31.799999999999997</v>
      </c>
      <c r="G16" s="6">
        <v>83</v>
      </c>
      <c r="H16" s="6">
        <f t="shared" si="1"/>
        <v>33.200000000000003</v>
      </c>
      <c r="I16" s="6">
        <f t="shared" si="2"/>
        <v>65</v>
      </c>
      <c r="J16" s="6">
        <v>14</v>
      </c>
      <c r="K16" s="6"/>
    </row>
    <row r="17" spans="1:11" ht="30" customHeight="1">
      <c r="A17" s="17">
        <v>201701058</v>
      </c>
      <c r="B17" s="17" t="s">
        <v>58</v>
      </c>
      <c r="C17" s="6" t="s">
        <v>17</v>
      </c>
      <c r="D17" s="6">
        <v>11</v>
      </c>
      <c r="E17" s="17">
        <v>57</v>
      </c>
      <c r="F17" s="6">
        <f t="shared" si="0"/>
        <v>34.199999999999996</v>
      </c>
      <c r="G17" s="6">
        <v>76.400000000000006</v>
      </c>
      <c r="H17" s="6">
        <f t="shared" si="1"/>
        <v>30.560000000000002</v>
      </c>
      <c r="I17" s="6">
        <f t="shared" si="2"/>
        <v>64.759999999999991</v>
      </c>
      <c r="J17" s="6">
        <v>15</v>
      </c>
      <c r="K17" s="6"/>
    </row>
    <row r="18" spans="1:11" ht="26.1" customHeight="1">
      <c r="A18" s="17">
        <v>201701050</v>
      </c>
      <c r="B18" s="17" t="s">
        <v>59</v>
      </c>
      <c r="C18" s="6" t="s">
        <v>17</v>
      </c>
      <c r="D18" s="6">
        <v>11</v>
      </c>
      <c r="E18" s="17">
        <v>56</v>
      </c>
      <c r="F18" s="6">
        <f t="shared" si="0"/>
        <v>33.6</v>
      </c>
      <c r="G18" s="6">
        <v>77.8</v>
      </c>
      <c r="H18" s="6">
        <f t="shared" si="1"/>
        <v>31.12</v>
      </c>
      <c r="I18" s="6">
        <f t="shared" si="2"/>
        <v>64.72</v>
      </c>
      <c r="J18" s="6">
        <v>16</v>
      </c>
      <c r="K18" s="6"/>
    </row>
    <row r="19" spans="1:11" ht="26.1" customHeight="1">
      <c r="A19" s="17">
        <v>201701084</v>
      </c>
      <c r="B19" s="17" t="s">
        <v>60</v>
      </c>
      <c r="C19" s="6" t="s">
        <v>17</v>
      </c>
      <c r="D19" s="6">
        <v>11</v>
      </c>
      <c r="E19" s="17">
        <v>56</v>
      </c>
      <c r="F19" s="6">
        <f t="shared" si="0"/>
        <v>33.6</v>
      </c>
      <c r="G19" s="6">
        <v>77.2</v>
      </c>
      <c r="H19" s="6">
        <f t="shared" si="1"/>
        <v>30.880000000000003</v>
      </c>
      <c r="I19" s="6">
        <f t="shared" si="2"/>
        <v>64.48</v>
      </c>
      <c r="J19" s="6">
        <v>17</v>
      </c>
      <c r="K19" s="6"/>
    </row>
    <row r="20" spans="1:11" ht="26.1" customHeight="1">
      <c r="A20" s="17">
        <v>201701073</v>
      </c>
      <c r="B20" s="17" t="s">
        <v>61</v>
      </c>
      <c r="C20" s="6" t="s">
        <v>17</v>
      </c>
      <c r="D20" s="6">
        <v>11</v>
      </c>
      <c r="E20" s="17">
        <v>57</v>
      </c>
      <c r="F20" s="6">
        <f t="shared" si="0"/>
        <v>34.199999999999996</v>
      </c>
      <c r="G20" s="6">
        <v>75.599999999999994</v>
      </c>
      <c r="H20" s="6">
        <f t="shared" si="1"/>
        <v>30.24</v>
      </c>
      <c r="I20" s="6">
        <f t="shared" si="2"/>
        <v>64.44</v>
      </c>
      <c r="J20" s="6">
        <v>18</v>
      </c>
      <c r="K20" s="6"/>
    </row>
    <row r="21" spans="1:11" ht="26.1" customHeight="1">
      <c r="A21" s="17">
        <v>201701067</v>
      </c>
      <c r="B21" s="17" t="s">
        <v>62</v>
      </c>
      <c r="C21" s="6" t="s">
        <v>17</v>
      </c>
      <c r="D21" s="6">
        <v>11</v>
      </c>
      <c r="E21" s="17">
        <v>62</v>
      </c>
      <c r="F21" s="6">
        <f t="shared" si="0"/>
        <v>37.199999999999996</v>
      </c>
      <c r="G21" s="6">
        <v>67.8</v>
      </c>
      <c r="H21" s="6">
        <f t="shared" si="1"/>
        <v>27.12</v>
      </c>
      <c r="I21" s="6">
        <f t="shared" si="2"/>
        <v>64.319999999999993</v>
      </c>
      <c r="J21" s="6" t="s">
        <v>63</v>
      </c>
      <c r="K21" s="6"/>
    </row>
    <row r="22" spans="1:11" ht="26.1" customHeight="1">
      <c r="A22" s="17">
        <v>201701087</v>
      </c>
      <c r="B22" s="17" t="s">
        <v>64</v>
      </c>
      <c r="C22" s="6" t="s">
        <v>17</v>
      </c>
      <c r="D22" s="6">
        <v>11</v>
      </c>
      <c r="E22" s="17">
        <v>58</v>
      </c>
      <c r="F22" s="6">
        <f t="shared" si="0"/>
        <v>34.799999999999997</v>
      </c>
      <c r="G22" s="6">
        <v>73.2</v>
      </c>
      <c r="H22" s="6">
        <f t="shared" si="1"/>
        <v>29.28</v>
      </c>
      <c r="I22" s="6">
        <f t="shared" si="2"/>
        <v>64.08</v>
      </c>
      <c r="J22" s="6" t="s">
        <v>65</v>
      </c>
      <c r="K22" s="6"/>
    </row>
    <row r="23" spans="1:11" ht="26.1" customHeight="1">
      <c r="A23" s="17">
        <v>201701097</v>
      </c>
      <c r="B23" s="17" t="s">
        <v>66</v>
      </c>
      <c r="C23" s="6" t="s">
        <v>17</v>
      </c>
      <c r="D23" s="6">
        <v>11</v>
      </c>
      <c r="E23" s="17">
        <v>58</v>
      </c>
      <c r="F23" s="6">
        <f t="shared" si="0"/>
        <v>34.799999999999997</v>
      </c>
      <c r="G23" s="6">
        <v>73</v>
      </c>
      <c r="H23" s="6">
        <f t="shared" si="1"/>
        <v>29.200000000000003</v>
      </c>
      <c r="I23" s="6">
        <f t="shared" si="2"/>
        <v>64</v>
      </c>
      <c r="J23" s="6" t="s">
        <v>23</v>
      </c>
      <c r="K23" s="6" t="s">
        <v>25</v>
      </c>
    </row>
    <row r="24" spans="1:11" ht="26.1" customHeight="1">
      <c r="A24" s="17">
        <v>201701052</v>
      </c>
      <c r="B24" s="17" t="s">
        <v>67</v>
      </c>
      <c r="C24" s="6" t="s">
        <v>17</v>
      </c>
      <c r="D24" s="6">
        <v>11</v>
      </c>
      <c r="E24" s="19">
        <v>56</v>
      </c>
      <c r="F24" s="6">
        <f t="shared" si="0"/>
        <v>33.6</v>
      </c>
      <c r="G24" s="6">
        <v>75.599999999999994</v>
      </c>
      <c r="H24" s="6">
        <f t="shared" si="1"/>
        <v>30.24</v>
      </c>
      <c r="I24" s="6">
        <f t="shared" si="2"/>
        <v>63.84</v>
      </c>
      <c r="J24" s="6">
        <v>22</v>
      </c>
      <c r="K24" s="6"/>
    </row>
    <row r="25" spans="1:11" ht="26.1" customHeight="1">
      <c r="A25" s="17">
        <v>201701010</v>
      </c>
      <c r="B25" s="17" t="s">
        <v>68</v>
      </c>
      <c r="C25" s="6" t="s">
        <v>17</v>
      </c>
      <c r="D25" s="6">
        <v>11</v>
      </c>
      <c r="E25" s="17">
        <v>54</v>
      </c>
      <c r="F25" s="6">
        <f t="shared" si="0"/>
        <v>32.4</v>
      </c>
      <c r="G25" s="6">
        <v>77.8</v>
      </c>
      <c r="H25" s="6">
        <f t="shared" si="1"/>
        <v>31.12</v>
      </c>
      <c r="I25" s="6">
        <f t="shared" si="2"/>
        <v>63.519999999999996</v>
      </c>
      <c r="J25" s="6">
        <v>23</v>
      </c>
      <c r="K25" s="6"/>
    </row>
    <row r="26" spans="1:11" ht="26.1" customHeight="1">
      <c r="A26" s="17">
        <v>201701080</v>
      </c>
      <c r="B26" s="17" t="s">
        <v>69</v>
      </c>
      <c r="C26" s="6" t="s">
        <v>17</v>
      </c>
      <c r="D26" s="6">
        <v>11</v>
      </c>
      <c r="E26" s="17">
        <v>53</v>
      </c>
      <c r="F26" s="6">
        <f t="shared" si="0"/>
        <v>31.799999999999997</v>
      </c>
      <c r="G26" s="6">
        <v>78.2</v>
      </c>
      <c r="H26" s="6">
        <f t="shared" si="1"/>
        <v>31.28</v>
      </c>
      <c r="I26" s="6">
        <f t="shared" si="2"/>
        <v>63.08</v>
      </c>
      <c r="J26" s="6">
        <v>24</v>
      </c>
      <c r="K26" s="6"/>
    </row>
    <row r="27" spans="1:11" ht="26.1" customHeight="1">
      <c r="A27" s="17">
        <v>201701020</v>
      </c>
      <c r="B27" s="17" t="s">
        <v>70</v>
      </c>
      <c r="C27" s="6" t="s">
        <v>17</v>
      </c>
      <c r="D27" s="6">
        <v>11</v>
      </c>
      <c r="E27" s="17">
        <v>54</v>
      </c>
      <c r="F27" s="6">
        <f t="shared" si="0"/>
        <v>32.4</v>
      </c>
      <c r="G27" s="6">
        <v>76.400000000000006</v>
      </c>
      <c r="H27" s="6">
        <f t="shared" si="1"/>
        <v>30.560000000000002</v>
      </c>
      <c r="I27" s="6">
        <f t="shared" si="2"/>
        <v>62.96</v>
      </c>
      <c r="J27" s="6">
        <v>25</v>
      </c>
      <c r="K27" s="6"/>
    </row>
    <row r="28" spans="1:11" ht="26.1" customHeight="1">
      <c r="A28" s="17">
        <v>201701037</v>
      </c>
      <c r="B28" s="17" t="s">
        <v>71</v>
      </c>
      <c r="C28" s="6" t="s">
        <v>17</v>
      </c>
      <c r="D28" s="6">
        <v>11</v>
      </c>
      <c r="E28" s="17">
        <v>53</v>
      </c>
      <c r="F28" s="6">
        <f t="shared" si="0"/>
        <v>31.799999999999997</v>
      </c>
      <c r="G28" s="6">
        <v>77.400000000000006</v>
      </c>
      <c r="H28" s="6">
        <f t="shared" si="1"/>
        <v>30.960000000000004</v>
      </c>
      <c r="I28" s="6">
        <f t="shared" si="2"/>
        <v>62.760000000000005</v>
      </c>
      <c r="J28" s="6">
        <v>26</v>
      </c>
      <c r="K28" s="6"/>
    </row>
    <row r="29" spans="1:11" ht="26.1" customHeight="1">
      <c r="A29" s="17">
        <v>201701024</v>
      </c>
      <c r="B29" s="17" t="s">
        <v>72</v>
      </c>
      <c r="C29" s="6" t="s">
        <v>17</v>
      </c>
      <c r="D29" s="6">
        <v>11</v>
      </c>
      <c r="E29" s="17">
        <v>58</v>
      </c>
      <c r="F29" s="6">
        <f t="shared" si="0"/>
        <v>34.799999999999997</v>
      </c>
      <c r="G29" s="6">
        <v>69.599999999999994</v>
      </c>
      <c r="H29" s="6">
        <f t="shared" si="1"/>
        <v>27.84</v>
      </c>
      <c r="I29" s="6">
        <f t="shared" si="2"/>
        <v>62.64</v>
      </c>
      <c r="J29" s="6" t="s">
        <v>73</v>
      </c>
      <c r="K29" s="6"/>
    </row>
    <row r="30" spans="1:11" ht="26.1" customHeight="1">
      <c r="A30" s="17">
        <v>201701014</v>
      </c>
      <c r="B30" s="17" t="s">
        <v>74</v>
      </c>
      <c r="C30" s="6" t="s">
        <v>17</v>
      </c>
      <c r="D30" s="6">
        <v>11</v>
      </c>
      <c r="E30" s="17">
        <v>57</v>
      </c>
      <c r="F30" s="6">
        <f t="shared" si="0"/>
        <v>34.199999999999996</v>
      </c>
      <c r="G30" s="6">
        <v>71</v>
      </c>
      <c r="H30" s="6">
        <f t="shared" si="1"/>
        <v>28.400000000000002</v>
      </c>
      <c r="I30" s="6">
        <f t="shared" si="2"/>
        <v>62.599999999999994</v>
      </c>
      <c r="J30" s="6" t="s">
        <v>24</v>
      </c>
      <c r="K30" s="6" t="s">
        <v>25</v>
      </c>
    </row>
    <row r="31" spans="1:11" ht="26.1" customHeight="1">
      <c r="A31" s="17">
        <v>201701099</v>
      </c>
      <c r="B31" s="17" t="s">
        <v>75</v>
      </c>
      <c r="C31" s="6" t="s">
        <v>17</v>
      </c>
      <c r="D31" s="6">
        <v>11</v>
      </c>
      <c r="E31" s="17">
        <v>57</v>
      </c>
      <c r="F31" s="6">
        <f t="shared" si="0"/>
        <v>34.199999999999996</v>
      </c>
      <c r="G31" s="6">
        <v>70.2</v>
      </c>
      <c r="H31" s="6">
        <f t="shared" si="1"/>
        <v>28.080000000000002</v>
      </c>
      <c r="I31" s="6">
        <f t="shared" si="2"/>
        <v>62.28</v>
      </c>
      <c r="J31" s="6">
        <v>29</v>
      </c>
      <c r="K31" s="6"/>
    </row>
    <row r="32" spans="1:11" ht="26.1" customHeight="1">
      <c r="A32" s="17">
        <v>201701025</v>
      </c>
      <c r="B32" s="17" t="s">
        <v>76</v>
      </c>
      <c r="C32" s="6" t="s">
        <v>17</v>
      </c>
      <c r="D32" s="6">
        <v>11</v>
      </c>
      <c r="E32" s="17">
        <v>57</v>
      </c>
      <c r="F32" s="6">
        <f t="shared" si="0"/>
        <v>34.199999999999996</v>
      </c>
      <c r="G32" s="6">
        <v>69.400000000000006</v>
      </c>
      <c r="H32" s="6">
        <f t="shared" si="1"/>
        <v>27.760000000000005</v>
      </c>
      <c r="I32" s="6">
        <f t="shared" si="2"/>
        <v>61.96</v>
      </c>
      <c r="J32" s="6">
        <v>30</v>
      </c>
      <c r="K32" s="6"/>
    </row>
    <row r="33" spans="1:11" ht="26.1" customHeight="1">
      <c r="A33" s="17">
        <v>201701098</v>
      </c>
      <c r="B33" s="17" t="s">
        <v>77</v>
      </c>
      <c r="C33" s="6" t="s">
        <v>17</v>
      </c>
      <c r="D33" s="6">
        <v>11</v>
      </c>
      <c r="E33" s="17">
        <v>53</v>
      </c>
      <c r="F33" s="6">
        <f t="shared" si="0"/>
        <v>31.799999999999997</v>
      </c>
      <c r="G33" s="6">
        <v>72</v>
      </c>
      <c r="H33" s="6">
        <f t="shared" si="1"/>
        <v>28.8</v>
      </c>
      <c r="I33" s="6">
        <f t="shared" si="2"/>
        <v>60.599999999999994</v>
      </c>
      <c r="J33" s="6">
        <v>31</v>
      </c>
      <c r="K33" s="6"/>
    </row>
    <row r="34" spans="1:11" ht="26.1" customHeight="1">
      <c r="A34" s="17">
        <v>201701075</v>
      </c>
      <c r="B34" s="17" t="s">
        <v>78</v>
      </c>
      <c r="C34" s="6" t="s">
        <v>17</v>
      </c>
      <c r="D34" s="6">
        <v>11</v>
      </c>
      <c r="E34" s="20">
        <v>55</v>
      </c>
      <c r="F34" s="6">
        <f t="shared" si="0"/>
        <v>33</v>
      </c>
      <c r="G34" s="6">
        <v>66.2</v>
      </c>
      <c r="H34" s="6">
        <f t="shared" si="1"/>
        <v>26.480000000000004</v>
      </c>
      <c r="I34" s="6">
        <f t="shared" si="2"/>
        <v>59.480000000000004</v>
      </c>
      <c r="J34" s="6">
        <v>32</v>
      </c>
      <c r="K34" s="6"/>
    </row>
    <row r="35" spans="1:11" ht="35.25" customHeight="1">
      <c r="A35" s="17">
        <v>201701033</v>
      </c>
      <c r="B35" s="17" t="s">
        <v>79</v>
      </c>
      <c r="C35" s="6" t="s">
        <v>17</v>
      </c>
      <c r="D35" s="6">
        <v>11</v>
      </c>
      <c r="E35" s="17">
        <v>63</v>
      </c>
      <c r="F35" s="6">
        <f t="shared" si="0"/>
        <v>37.799999999999997</v>
      </c>
      <c r="G35" s="6">
        <v>0</v>
      </c>
      <c r="H35" s="6">
        <f t="shared" si="1"/>
        <v>0</v>
      </c>
      <c r="I35" s="6">
        <f t="shared" si="2"/>
        <v>37.799999999999997</v>
      </c>
      <c r="J35" s="6" t="s">
        <v>80</v>
      </c>
      <c r="K35" s="6" t="s">
        <v>81</v>
      </c>
    </row>
  </sheetData>
  <autoFilter ref="E2"/>
  <mergeCells count="1">
    <mergeCell ref="A1:K1"/>
  </mergeCells>
  <phoneticPr fontId="9" type="noConversion"/>
  <pageMargins left="0.59027777777777801" right="0.22916666666666699" top="0.27500000000000002" bottom="0.27500000000000002" header="0.235416666666667" footer="0.1562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K14" sqref="K14"/>
    </sheetView>
  </sheetViews>
  <sheetFormatPr defaultColWidth="12.125" defaultRowHeight="26.1" customHeight="1"/>
  <cols>
    <col min="1" max="1" width="13.25" customWidth="1"/>
    <col min="2" max="2" width="10" customWidth="1"/>
    <col min="3" max="3" width="22.75" customWidth="1"/>
    <col min="4" max="4" width="12.25" customWidth="1"/>
    <col min="5" max="5" width="11.5" customWidth="1"/>
    <col min="6" max="6" width="13.25" customWidth="1"/>
    <col min="7" max="7" width="12" customWidth="1"/>
    <col min="8" max="8" width="13.25" customWidth="1"/>
    <col min="9" max="9" width="10.125" customWidth="1"/>
    <col min="10" max="10" width="9.5" customWidth="1"/>
    <col min="11" max="11" width="9.625" customWidth="1"/>
  </cols>
  <sheetData>
    <row r="1" spans="1:11" ht="30.9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41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26.1" customHeight="1">
      <c r="A3" s="13">
        <v>201702011</v>
      </c>
      <c r="B3" s="14" t="s">
        <v>26</v>
      </c>
      <c r="C3" s="14" t="s">
        <v>27</v>
      </c>
      <c r="D3" s="12">
        <v>2</v>
      </c>
      <c r="E3" s="11">
        <v>58</v>
      </c>
      <c r="F3" s="3">
        <f t="shared" ref="F3:F8" si="0">E3*0.6</f>
        <v>34.799999999999997</v>
      </c>
      <c r="G3" s="3">
        <v>78.599999999999994</v>
      </c>
      <c r="H3" s="3">
        <f t="shared" ref="H3:H8" si="1">G3*0.4</f>
        <v>31.439999999999998</v>
      </c>
      <c r="I3" s="3">
        <f t="shared" ref="I3:I8" si="2">F3+H3</f>
        <v>66.239999999999995</v>
      </c>
      <c r="J3" s="2" t="s">
        <v>11</v>
      </c>
      <c r="K3" s="9" t="s">
        <v>12</v>
      </c>
    </row>
    <row r="4" spans="1:11" ht="26.1" customHeight="1">
      <c r="A4" s="13">
        <v>201702004</v>
      </c>
      <c r="B4" s="14" t="s">
        <v>28</v>
      </c>
      <c r="C4" s="14" t="s">
        <v>27</v>
      </c>
      <c r="D4" s="12">
        <v>2</v>
      </c>
      <c r="E4" s="11">
        <v>51</v>
      </c>
      <c r="F4" s="3">
        <f t="shared" si="0"/>
        <v>30.599999999999998</v>
      </c>
      <c r="G4" s="3">
        <v>87.8</v>
      </c>
      <c r="H4" s="3">
        <f t="shared" si="1"/>
        <v>35.119999999999997</v>
      </c>
      <c r="I4" s="3">
        <f t="shared" si="2"/>
        <v>65.72</v>
      </c>
      <c r="J4" s="2" t="s">
        <v>13</v>
      </c>
      <c r="K4" s="9" t="s">
        <v>12</v>
      </c>
    </row>
    <row r="5" spans="1:11" ht="26.1" customHeight="1">
      <c r="A5" s="13">
        <v>201702006</v>
      </c>
      <c r="B5" s="14" t="s">
        <v>32</v>
      </c>
      <c r="C5" s="14" t="s">
        <v>27</v>
      </c>
      <c r="D5" s="12">
        <v>2</v>
      </c>
      <c r="E5" s="11">
        <v>48</v>
      </c>
      <c r="F5" s="11">
        <f t="shared" si="0"/>
        <v>28.799999999999997</v>
      </c>
      <c r="G5" s="11">
        <v>89.2</v>
      </c>
      <c r="H5" s="11">
        <f t="shared" si="1"/>
        <v>35.68</v>
      </c>
      <c r="I5" s="11">
        <f t="shared" si="2"/>
        <v>64.47999999999999</v>
      </c>
      <c r="J5" s="11" t="s">
        <v>33</v>
      </c>
      <c r="K5" s="10"/>
    </row>
    <row r="6" spans="1:11" ht="26.1" customHeight="1">
      <c r="A6" s="13">
        <v>201702012</v>
      </c>
      <c r="B6" s="14" t="s">
        <v>29</v>
      </c>
      <c r="C6" s="14" t="s">
        <v>27</v>
      </c>
      <c r="D6" s="12">
        <v>2</v>
      </c>
      <c r="E6" s="11">
        <v>50</v>
      </c>
      <c r="F6" s="11">
        <f t="shared" si="0"/>
        <v>30</v>
      </c>
      <c r="G6" s="11">
        <v>85.6</v>
      </c>
      <c r="H6" s="11">
        <f t="shared" si="1"/>
        <v>34.24</v>
      </c>
      <c r="I6" s="11">
        <f t="shared" si="2"/>
        <v>64.240000000000009</v>
      </c>
      <c r="J6" s="11" t="s">
        <v>19</v>
      </c>
      <c r="K6" s="9"/>
    </row>
    <row r="7" spans="1:11" ht="26.1" customHeight="1">
      <c r="A7" s="13">
        <v>201702003</v>
      </c>
      <c r="B7" s="14" t="s">
        <v>31</v>
      </c>
      <c r="C7" s="14" t="s">
        <v>27</v>
      </c>
      <c r="D7" s="12">
        <v>2</v>
      </c>
      <c r="E7" s="11">
        <v>49</v>
      </c>
      <c r="F7" s="11">
        <f t="shared" si="0"/>
        <v>29.4</v>
      </c>
      <c r="G7" s="11">
        <v>84.6</v>
      </c>
      <c r="H7" s="11">
        <f t="shared" si="1"/>
        <v>33.839999999999996</v>
      </c>
      <c r="I7" s="11">
        <f t="shared" si="2"/>
        <v>63.239999999999995</v>
      </c>
      <c r="J7" s="11" t="s">
        <v>15</v>
      </c>
      <c r="K7" s="9"/>
    </row>
    <row r="8" spans="1:11" ht="26.1" customHeight="1">
      <c r="A8" s="13">
        <v>201702001</v>
      </c>
      <c r="B8" s="14" t="s">
        <v>30</v>
      </c>
      <c r="C8" s="14" t="s">
        <v>27</v>
      </c>
      <c r="D8" s="12">
        <v>2</v>
      </c>
      <c r="E8" s="11">
        <v>49</v>
      </c>
      <c r="F8" s="11">
        <f t="shared" si="0"/>
        <v>29.4</v>
      </c>
      <c r="G8" s="11">
        <v>82.2</v>
      </c>
      <c r="H8" s="11">
        <f t="shared" si="1"/>
        <v>32.880000000000003</v>
      </c>
      <c r="I8" s="11">
        <f t="shared" si="2"/>
        <v>62.28</v>
      </c>
      <c r="J8" s="11" t="s">
        <v>20</v>
      </c>
      <c r="K8" s="9"/>
    </row>
    <row r="9" spans="1:11" ht="26.1" customHeight="1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1" ht="26.1" customHeight="1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ht="26.1" customHeight="1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1" ht="26.1" customHeight="1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1" ht="26.1" customHeight="1">
      <c r="A13" s="7"/>
      <c r="B13" s="7"/>
      <c r="C13" s="7"/>
      <c r="D13" s="7"/>
      <c r="E13" s="7"/>
      <c r="F13" s="7"/>
      <c r="G13" s="7"/>
    </row>
    <row r="14" spans="1:11" ht="26.1" customHeight="1">
      <c r="A14" s="7"/>
      <c r="B14" s="7"/>
      <c r="C14" s="7"/>
      <c r="D14" s="7"/>
      <c r="E14" s="7"/>
      <c r="F14" s="7"/>
      <c r="G14" s="7"/>
    </row>
    <row r="15" spans="1:11" ht="26.1" customHeight="1">
      <c r="A15" s="7"/>
      <c r="B15" s="7"/>
      <c r="C15" s="7"/>
      <c r="D15" s="7"/>
      <c r="E15" s="7"/>
      <c r="F15" s="7"/>
      <c r="G15" s="7"/>
    </row>
    <row r="16" spans="1:11" ht="26.1" customHeight="1">
      <c r="A16" s="7"/>
      <c r="B16" s="7"/>
      <c r="C16" s="7"/>
      <c r="D16" s="7"/>
      <c r="E16" s="7"/>
      <c r="F16" s="7"/>
      <c r="G16" s="7"/>
    </row>
    <row r="17" spans="1:10" ht="26.1" customHeight="1">
      <c r="A17" s="7"/>
      <c r="B17" s="7"/>
      <c r="C17" s="7"/>
      <c r="D17" s="7"/>
      <c r="E17" s="7"/>
      <c r="F17" s="7"/>
      <c r="G17" s="7"/>
    </row>
    <row r="18" spans="1:10" ht="26.1" customHeight="1">
      <c r="A18" s="7"/>
      <c r="B18" s="7"/>
      <c r="C18" s="7"/>
      <c r="D18" s="7"/>
      <c r="E18" s="7"/>
      <c r="F18" s="7"/>
      <c r="G18" s="7"/>
    </row>
    <row r="19" spans="1:10" ht="26.1" customHeight="1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26.1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26.1" customHeight="1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26.1" customHeight="1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26.1" customHeight="1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6.1" customHeight="1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6.1" customHeight="1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26.1" customHeight="1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26.1" customHeight="1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ht="26.1" customHeight="1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26.1" customHeight="1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26.1" customHeigh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6.1" customHeight="1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26.1" customHeight="1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26.1" customHeight="1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26.1" customHeight="1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26.1" customHeight="1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26.1" customHeight="1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26.1" customHeight="1">
      <c r="A37" s="7"/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A1:K1"/>
  </mergeCells>
  <phoneticPr fontId="9" type="noConversion"/>
  <pageMargins left="0.59027777777777801" right="0.22916666666666699" top="0.31388888888888899" bottom="0.23888888888888901" header="0.39305555555555599" footer="0.354166666666667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11" sqref="J11"/>
    </sheetView>
  </sheetViews>
  <sheetFormatPr defaultColWidth="12.125" defaultRowHeight="26.1" customHeight="1"/>
  <cols>
    <col min="1" max="1" width="13.75" customWidth="1"/>
    <col min="2" max="2" width="10.125" customWidth="1"/>
    <col min="3" max="3" width="12.125" customWidth="1"/>
    <col min="4" max="4" width="16.125" customWidth="1"/>
    <col min="5" max="5" width="11.75" customWidth="1"/>
    <col min="6" max="6" width="12.625" customWidth="1"/>
    <col min="7" max="7" width="13.25" customWidth="1"/>
    <col min="8" max="8" width="11.5" customWidth="1"/>
    <col min="9" max="9" width="13" customWidth="1"/>
    <col min="10" max="10" width="9" customWidth="1"/>
    <col min="11" max="11" width="9.125" customWidth="1"/>
  </cols>
  <sheetData>
    <row r="1" spans="1:11" ht="30.9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41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ht="32.25" customHeight="1">
      <c r="A3" s="15">
        <v>201703017</v>
      </c>
      <c r="B3" s="16" t="s">
        <v>34</v>
      </c>
      <c r="C3" s="16" t="s">
        <v>35</v>
      </c>
      <c r="D3" s="16">
        <v>2</v>
      </c>
      <c r="E3" s="11">
        <v>65</v>
      </c>
      <c r="F3" s="3">
        <f t="shared" ref="F3:F8" si="0">E3*0.6</f>
        <v>39</v>
      </c>
      <c r="G3" s="3">
        <v>75.2</v>
      </c>
      <c r="H3" s="3">
        <f t="shared" ref="H3:H8" si="1">G3*0.4</f>
        <v>30.080000000000002</v>
      </c>
      <c r="I3" s="3">
        <f t="shared" ref="I3:I8" si="2">F3+H3</f>
        <v>69.08</v>
      </c>
      <c r="J3" s="2" t="s">
        <v>11</v>
      </c>
      <c r="K3" s="9" t="s">
        <v>12</v>
      </c>
    </row>
    <row r="4" spans="1:11" ht="26.1" customHeight="1">
      <c r="A4" s="15">
        <v>201703011</v>
      </c>
      <c r="B4" s="16" t="s">
        <v>36</v>
      </c>
      <c r="C4" s="16" t="s">
        <v>35</v>
      </c>
      <c r="D4" s="12">
        <v>2</v>
      </c>
      <c r="E4" s="11">
        <v>57</v>
      </c>
      <c r="F4" s="3">
        <f t="shared" si="0"/>
        <v>34.199999999999996</v>
      </c>
      <c r="G4" s="3">
        <v>87</v>
      </c>
      <c r="H4" s="3">
        <f t="shared" si="1"/>
        <v>34.800000000000004</v>
      </c>
      <c r="I4" s="3">
        <f t="shared" si="2"/>
        <v>69</v>
      </c>
      <c r="J4" s="2" t="s">
        <v>13</v>
      </c>
      <c r="K4" s="9" t="s">
        <v>12</v>
      </c>
    </row>
    <row r="5" spans="1:11" ht="26.1" customHeight="1">
      <c r="A5" s="15">
        <v>201703008</v>
      </c>
      <c r="B5" s="16" t="s">
        <v>37</v>
      </c>
      <c r="C5" s="16" t="s">
        <v>35</v>
      </c>
      <c r="D5" s="12">
        <v>2</v>
      </c>
      <c r="E5" s="11">
        <v>55</v>
      </c>
      <c r="F5" s="11">
        <f t="shared" si="0"/>
        <v>33</v>
      </c>
      <c r="G5" s="11">
        <v>75.599999999999994</v>
      </c>
      <c r="H5" s="11">
        <f t="shared" si="1"/>
        <v>30.24</v>
      </c>
      <c r="I5" s="11">
        <f t="shared" si="2"/>
        <v>63.239999999999995</v>
      </c>
      <c r="J5" s="11" t="s">
        <v>14</v>
      </c>
      <c r="K5" s="9"/>
    </row>
    <row r="6" spans="1:11" ht="26.1" customHeight="1">
      <c r="A6" s="15">
        <v>201703016</v>
      </c>
      <c r="B6" s="16" t="s">
        <v>40</v>
      </c>
      <c r="C6" s="16" t="s">
        <v>35</v>
      </c>
      <c r="D6" s="12">
        <v>2</v>
      </c>
      <c r="E6" s="11">
        <v>47</v>
      </c>
      <c r="F6" s="11">
        <f t="shared" si="0"/>
        <v>28.2</v>
      </c>
      <c r="G6" s="11">
        <v>86.6</v>
      </c>
      <c r="H6" s="11">
        <f t="shared" si="1"/>
        <v>34.64</v>
      </c>
      <c r="I6" s="11">
        <f t="shared" si="2"/>
        <v>62.84</v>
      </c>
      <c r="J6" s="11" t="s">
        <v>19</v>
      </c>
      <c r="K6" s="10"/>
    </row>
    <row r="7" spans="1:11" ht="26.1" customHeight="1">
      <c r="A7" s="15">
        <v>201703020</v>
      </c>
      <c r="B7" s="16" t="s">
        <v>38</v>
      </c>
      <c r="C7" s="16" t="s">
        <v>35</v>
      </c>
      <c r="D7" s="12">
        <v>2</v>
      </c>
      <c r="E7" s="11">
        <v>49</v>
      </c>
      <c r="F7" s="11">
        <f t="shared" si="0"/>
        <v>29.4</v>
      </c>
      <c r="G7" s="11">
        <v>72.599999999999994</v>
      </c>
      <c r="H7" s="11">
        <f t="shared" si="1"/>
        <v>29.04</v>
      </c>
      <c r="I7" s="11">
        <f t="shared" si="2"/>
        <v>58.44</v>
      </c>
      <c r="J7" s="11" t="s">
        <v>41</v>
      </c>
      <c r="K7" s="9"/>
    </row>
    <row r="8" spans="1:11" ht="26.1" customHeight="1">
      <c r="A8" s="15">
        <v>201703012</v>
      </c>
      <c r="B8" s="16" t="s">
        <v>39</v>
      </c>
      <c r="C8" s="16" t="s">
        <v>35</v>
      </c>
      <c r="D8" s="12">
        <v>2</v>
      </c>
      <c r="E8" s="11">
        <v>48</v>
      </c>
      <c r="F8" s="11">
        <f t="shared" si="0"/>
        <v>28.799999999999997</v>
      </c>
      <c r="G8" s="11">
        <v>73.2</v>
      </c>
      <c r="H8" s="11">
        <f t="shared" si="1"/>
        <v>29.28</v>
      </c>
      <c r="I8" s="11">
        <f t="shared" si="2"/>
        <v>58.08</v>
      </c>
      <c r="J8" s="11" t="s">
        <v>20</v>
      </c>
      <c r="K8" s="9"/>
    </row>
    <row r="9" spans="1:11" ht="26.1" customHeight="1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1" ht="26.1" customHeight="1">
      <c r="A10" s="7"/>
      <c r="B10" s="7"/>
      <c r="C10" s="7"/>
      <c r="D10" s="7"/>
      <c r="E10" s="7"/>
      <c r="F10" s="7"/>
      <c r="G10" s="7"/>
      <c r="H10" s="7"/>
      <c r="I10" s="7"/>
      <c r="J10" s="7"/>
    </row>
  </sheetData>
  <mergeCells count="1">
    <mergeCell ref="A1:K1"/>
  </mergeCells>
  <phoneticPr fontId="9" type="noConversion"/>
  <pageMargins left="0.62916666666666698" right="0.2" top="0.4" bottom="0.2388888888888890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B01</vt:lpstr>
      <vt:lpstr>B02</vt:lpstr>
      <vt:lpstr>B03</vt:lpstr>
      <vt:lpstr>'B01'!Print_Area</vt:lpstr>
      <vt:lpstr>'B02'!Print_Area</vt:lpstr>
      <vt:lpstr>'B03'!Print_Area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2017-03-02T08:35:20Z</cp:lastPrinted>
  <dcterms:created xsi:type="dcterms:W3CDTF">2016-07-29T01:31:00Z</dcterms:created>
  <dcterms:modified xsi:type="dcterms:W3CDTF">2017-03-02T09:40:36Z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