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870" windowHeight="8445"/>
  </bookViews>
  <sheets>
    <sheet name="汇总表 (排序)" sheetId="2" r:id="rId1"/>
    <sheet name="汇总表" sheetId="1" r:id="rId2"/>
  </sheets>
  <definedNames>
    <definedName name="_xlnm._FilterDatabase" localSheetId="1" hidden="1">汇总表!$A$2:$L$199</definedName>
    <definedName name="_xlnm._FilterDatabase" localSheetId="0" hidden="1">'汇总表 (排序)'!$A$2:$L$148</definedName>
    <definedName name="_xlnm.Print_Titles" localSheetId="1">汇总表!$A:$I,汇总表!$2:$2</definedName>
    <definedName name="_xlnm.Print_Titles" localSheetId="0">'汇总表 (排序)'!$A:$J,'汇总表 (排序)'!$2:$2</definedName>
  </definedNames>
  <calcPr calcId="124519"/>
</workbook>
</file>

<file path=xl/calcChain.xml><?xml version="1.0" encoding="utf-8"?>
<calcChain xmlns="http://schemas.openxmlformats.org/spreadsheetml/2006/main">
  <c r="L4" i="2"/>
  <c r="L5"/>
  <c r="L6"/>
  <c r="L7"/>
  <c r="L8"/>
  <c r="L9"/>
  <c r="L10"/>
  <c r="L11"/>
  <c r="L12"/>
  <c r="L14"/>
  <c r="L13"/>
  <c r="L15"/>
  <c r="L18"/>
  <c r="L17"/>
  <c r="L16"/>
  <c r="L19"/>
  <c r="L20"/>
  <c r="L23"/>
  <c r="L21"/>
  <c r="L25"/>
  <c r="L22"/>
  <c r="L24"/>
  <c r="L33"/>
  <c r="L35"/>
  <c r="L27"/>
  <c r="L29"/>
  <c r="L34"/>
  <c r="L30"/>
  <c r="L26"/>
  <c r="L31"/>
  <c r="L32"/>
  <c r="L28"/>
  <c r="L41"/>
  <c r="L39"/>
  <c r="L38"/>
  <c r="L45"/>
  <c r="L40"/>
  <c r="L42"/>
  <c r="L37"/>
  <c r="L43"/>
  <c r="L36"/>
  <c r="L44"/>
  <c r="L66"/>
  <c r="L55"/>
  <c r="L58"/>
  <c r="L49"/>
  <c r="L52"/>
  <c r="L63"/>
  <c r="L54"/>
  <c r="L47"/>
  <c r="L64"/>
  <c r="L57"/>
  <c r="L59"/>
  <c r="L50"/>
  <c r="L46"/>
  <c r="L56"/>
  <c r="L48"/>
  <c r="L67"/>
  <c r="L62"/>
  <c r="L51"/>
  <c r="L60"/>
  <c r="L53"/>
  <c r="L65"/>
  <c r="L61"/>
  <c r="L68"/>
  <c r="L72"/>
  <c r="L70"/>
  <c r="L73"/>
  <c r="L69"/>
  <c r="L71"/>
  <c r="L74"/>
  <c r="L75"/>
  <c r="L81"/>
  <c r="L78"/>
  <c r="L79"/>
  <c r="L77"/>
  <c r="L80"/>
  <c r="L76"/>
  <c r="L84"/>
  <c r="L88"/>
  <c r="L83"/>
  <c r="L87"/>
  <c r="L85"/>
  <c r="L82"/>
  <c r="L89"/>
  <c r="L86"/>
  <c r="L106"/>
  <c r="L109"/>
  <c r="L104"/>
  <c r="L102"/>
  <c r="L91"/>
  <c r="L100"/>
  <c r="L107"/>
  <c r="L110"/>
  <c r="L96"/>
  <c r="L111"/>
  <c r="L93"/>
  <c r="L105"/>
  <c r="L90"/>
  <c r="L97"/>
  <c r="L103"/>
  <c r="L99"/>
  <c r="L98"/>
  <c r="L112"/>
  <c r="L95"/>
  <c r="L92"/>
  <c r="L101"/>
  <c r="L108"/>
  <c r="L94"/>
  <c r="L116"/>
  <c r="L120"/>
  <c r="L114"/>
  <c r="L122"/>
  <c r="L115"/>
  <c r="L119"/>
  <c r="L117"/>
  <c r="L118"/>
  <c r="L121"/>
  <c r="L113"/>
  <c r="L126"/>
  <c r="L124"/>
  <c r="L123"/>
  <c r="L125"/>
  <c r="L127"/>
  <c r="L128"/>
  <c r="L133"/>
  <c r="L131"/>
  <c r="L130"/>
  <c r="L136"/>
  <c r="L134"/>
  <c r="L132"/>
  <c r="L135"/>
  <c r="L137"/>
  <c r="L129"/>
  <c r="L140"/>
  <c r="L141"/>
  <c r="L144"/>
  <c r="L139"/>
  <c r="L147"/>
  <c r="L145"/>
  <c r="L142"/>
  <c r="L146"/>
  <c r="L138"/>
  <c r="L148"/>
  <c r="L143"/>
  <c r="L3"/>
  <c r="K143"/>
  <c r="K148"/>
  <c r="K138"/>
  <c r="K146"/>
  <c r="K142"/>
  <c r="K145"/>
  <c r="K147"/>
  <c r="K139"/>
  <c r="K144"/>
  <c r="K141"/>
  <c r="K140"/>
  <c r="K129"/>
  <c r="K137"/>
  <c r="K135"/>
  <c r="K132"/>
  <c r="K134"/>
  <c r="K136"/>
  <c r="K130"/>
  <c r="K131"/>
  <c r="K133"/>
  <c r="K128"/>
  <c r="K127"/>
  <c r="K125"/>
  <c r="K123"/>
  <c r="K124"/>
  <c r="K126"/>
  <c r="K113"/>
  <c r="K121"/>
  <c r="K118"/>
  <c r="K117"/>
  <c r="K119"/>
  <c r="K115"/>
  <c r="K122"/>
  <c r="K114"/>
  <c r="K120"/>
  <c r="K116"/>
  <c r="K94"/>
  <c r="K108"/>
  <c r="K101"/>
  <c r="K92"/>
  <c r="K95"/>
  <c r="K112"/>
  <c r="K98"/>
  <c r="K99"/>
  <c r="K103"/>
  <c r="K97"/>
  <c r="K90"/>
  <c r="K105"/>
  <c r="K93"/>
  <c r="K111"/>
  <c r="K96"/>
  <c r="K110"/>
  <c r="K107"/>
  <c r="K100"/>
  <c r="K91"/>
  <c r="K102"/>
  <c r="K104"/>
  <c r="K109"/>
  <c r="K106"/>
  <c r="K86"/>
  <c r="K89"/>
  <c r="K82"/>
  <c r="K85"/>
  <c r="K87"/>
  <c r="K83"/>
  <c r="K88"/>
  <c r="K84"/>
  <c r="K76"/>
  <c r="K80"/>
  <c r="K77"/>
  <c r="K79"/>
  <c r="K78"/>
  <c r="K81"/>
  <c r="K75"/>
  <c r="K74"/>
  <c r="K71"/>
  <c r="K69"/>
  <c r="K73"/>
  <c r="K70"/>
  <c r="K72"/>
  <c r="K68"/>
  <c r="K61"/>
  <c r="K65"/>
  <c r="K53"/>
  <c r="K60"/>
  <c r="K51"/>
  <c r="K62"/>
  <c r="K67"/>
  <c r="K48"/>
  <c r="K56"/>
  <c r="K46"/>
  <c r="K50"/>
  <c r="K59"/>
  <c r="K57"/>
  <c r="K64"/>
  <c r="K47"/>
  <c r="K54"/>
  <c r="K63"/>
  <c r="K52"/>
  <c r="K49"/>
  <c r="K58"/>
  <c r="K55"/>
  <c r="K66"/>
  <c r="K44"/>
  <c r="K36"/>
  <c r="K43"/>
  <c r="K37"/>
  <c r="K42"/>
  <c r="K40"/>
  <c r="K45"/>
  <c r="K38"/>
  <c r="K39"/>
  <c r="K41"/>
  <c r="K28"/>
  <c r="K32"/>
  <c r="K31"/>
  <c r="K26"/>
  <c r="K30"/>
  <c r="K34"/>
  <c r="K29"/>
  <c r="K27"/>
  <c r="K35"/>
  <c r="K33"/>
  <c r="K24"/>
  <c r="K22"/>
  <c r="K25"/>
  <c r="K21"/>
  <c r="K23"/>
  <c r="K20"/>
  <c r="K19"/>
  <c r="K16"/>
  <c r="K17"/>
  <c r="K18"/>
  <c r="K15"/>
  <c r="K13"/>
  <c r="K14"/>
  <c r="K12"/>
  <c r="K11"/>
  <c r="K10"/>
  <c r="K9"/>
  <c r="K8"/>
  <c r="K7"/>
  <c r="K6"/>
  <c r="K5"/>
  <c r="K4"/>
  <c r="K3"/>
  <c r="H4" i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91"/>
  <c r="J3"/>
  <c r="G28"/>
  <c r="J28" s="1"/>
  <c r="G29"/>
  <c r="J29" s="1"/>
  <c r="G30"/>
  <c r="J30" s="1"/>
  <c r="G31"/>
  <c r="J31" s="1"/>
  <c r="G32"/>
  <c r="J32" s="1"/>
  <c r="G33"/>
  <c r="J33" s="1"/>
  <c r="G34"/>
  <c r="J34" s="1"/>
  <c r="G35"/>
  <c r="J35" s="1"/>
  <c r="G36"/>
  <c r="J36" s="1"/>
  <c r="G37"/>
  <c r="J37" s="1"/>
  <c r="G38"/>
  <c r="J38" s="1"/>
  <c r="G39"/>
  <c r="J39" s="1"/>
  <c r="G40"/>
  <c r="J40" s="1"/>
  <c r="G41"/>
  <c r="J41" s="1"/>
  <c r="G42"/>
  <c r="J42" s="1"/>
  <c r="G43"/>
  <c r="J43" s="1"/>
  <c r="G44"/>
  <c r="J44" s="1"/>
  <c r="G45"/>
  <c r="J45" s="1"/>
  <c r="G46"/>
  <c r="J46" s="1"/>
  <c r="G47"/>
  <c r="J47" s="1"/>
  <c r="G48"/>
  <c r="J48" s="1"/>
  <c r="G49"/>
  <c r="J49" s="1"/>
  <c r="G50"/>
  <c r="J50" s="1"/>
  <c r="G51"/>
  <c r="J51" s="1"/>
  <c r="G52"/>
  <c r="J52" s="1"/>
  <c r="G53"/>
  <c r="J53" s="1"/>
  <c r="G54"/>
  <c r="J54" s="1"/>
  <c r="G55"/>
  <c r="J55" s="1"/>
  <c r="G56"/>
  <c r="J56" s="1"/>
  <c r="G57"/>
  <c r="J57" s="1"/>
  <c r="G58"/>
  <c r="J58" s="1"/>
  <c r="G59"/>
  <c r="J59" s="1"/>
  <c r="G60"/>
  <c r="J60" s="1"/>
  <c r="G61"/>
  <c r="J61" s="1"/>
  <c r="G62"/>
  <c r="J62" s="1"/>
  <c r="G63"/>
  <c r="J63" s="1"/>
  <c r="G64"/>
  <c r="J64" s="1"/>
  <c r="G65"/>
  <c r="J65" s="1"/>
  <c r="G66"/>
  <c r="J66" s="1"/>
  <c r="G67"/>
  <c r="J67" s="1"/>
  <c r="G68"/>
  <c r="J68" s="1"/>
  <c r="G69"/>
  <c r="J69" s="1"/>
  <c r="G70"/>
  <c r="J70" s="1"/>
  <c r="G71"/>
  <c r="J71" s="1"/>
  <c r="G72"/>
  <c r="J72" s="1"/>
  <c r="G73"/>
  <c r="J73" s="1"/>
  <c r="G74"/>
  <c r="J74" s="1"/>
  <c r="G75"/>
  <c r="J75" s="1"/>
  <c r="G76"/>
  <c r="J76" s="1"/>
  <c r="G77"/>
  <c r="J77" s="1"/>
  <c r="G78"/>
  <c r="J78" s="1"/>
  <c r="G79"/>
  <c r="J79" s="1"/>
  <c r="G80"/>
  <c r="J80" s="1"/>
  <c r="G81"/>
  <c r="J81" s="1"/>
  <c r="G82"/>
  <c r="J82" s="1"/>
  <c r="G83"/>
  <c r="J83" s="1"/>
  <c r="G84"/>
  <c r="J84" s="1"/>
  <c r="G85"/>
  <c r="J85" s="1"/>
  <c r="G86"/>
  <c r="J86" s="1"/>
  <c r="G87"/>
  <c r="J87" s="1"/>
  <c r="G88"/>
  <c r="J88" s="1"/>
  <c r="G89"/>
  <c r="J89" s="1"/>
  <c r="G90"/>
  <c r="J90" s="1"/>
  <c r="G92"/>
  <c r="J92" s="1"/>
  <c r="G93"/>
  <c r="J93" s="1"/>
  <c r="G94"/>
  <c r="J94" s="1"/>
  <c r="G95"/>
  <c r="J95" s="1"/>
  <c r="G96"/>
  <c r="J96" s="1"/>
  <c r="G97"/>
  <c r="J97" s="1"/>
  <c r="G98"/>
  <c r="J98" s="1"/>
  <c r="G99"/>
  <c r="J99" s="1"/>
  <c r="G100"/>
  <c r="J100" s="1"/>
  <c r="G101"/>
  <c r="J101" s="1"/>
  <c r="G102"/>
  <c r="J102" s="1"/>
  <c r="G103"/>
  <c r="J103" s="1"/>
  <c r="G104"/>
  <c r="J104" s="1"/>
  <c r="G105"/>
  <c r="J105" s="1"/>
  <c r="G106"/>
  <c r="J106" s="1"/>
  <c r="G107"/>
  <c r="J107" s="1"/>
  <c r="G108"/>
  <c r="J108" s="1"/>
  <c r="G109"/>
  <c r="J109" s="1"/>
  <c r="G110"/>
  <c r="J110" s="1"/>
  <c r="G111"/>
  <c r="J111" s="1"/>
  <c r="G112"/>
  <c r="J112" s="1"/>
  <c r="G113"/>
  <c r="J113" s="1"/>
  <c r="G114"/>
  <c r="J114" s="1"/>
  <c r="G115"/>
  <c r="J115" s="1"/>
  <c r="G116"/>
  <c r="J116" s="1"/>
  <c r="G117"/>
  <c r="J117" s="1"/>
  <c r="G118"/>
  <c r="J118" s="1"/>
  <c r="G119"/>
  <c r="J119" s="1"/>
  <c r="G120"/>
  <c r="J120" s="1"/>
  <c r="G121"/>
  <c r="J121" s="1"/>
  <c r="G122"/>
  <c r="J122" s="1"/>
  <c r="G123"/>
  <c r="J123" s="1"/>
  <c r="G124"/>
  <c r="J124" s="1"/>
  <c r="G125"/>
  <c r="J125" s="1"/>
  <c r="G126"/>
  <c r="J126" s="1"/>
  <c r="G127"/>
  <c r="J127" s="1"/>
  <c r="G128"/>
  <c r="J128" s="1"/>
  <c r="G129"/>
  <c r="J129" s="1"/>
  <c r="G130"/>
  <c r="J130" s="1"/>
  <c r="G131"/>
  <c r="J131" s="1"/>
  <c r="G132"/>
  <c r="J132" s="1"/>
  <c r="G133"/>
  <c r="J133" s="1"/>
  <c r="G134"/>
  <c r="J134" s="1"/>
  <c r="G135"/>
  <c r="J135" s="1"/>
  <c r="G136"/>
  <c r="J136" s="1"/>
  <c r="G137"/>
  <c r="J137" s="1"/>
  <c r="G138"/>
  <c r="J138" s="1"/>
  <c r="G139"/>
  <c r="J139" s="1"/>
  <c r="G140"/>
  <c r="J140" s="1"/>
  <c r="G141"/>
  <c r="J141" s="1"/>
  <c r="G142"/>
  <c r="J142" s="1"/>
  <c r="G143"/>
  <c r="J143" s="1"/>
  <c r="G144"/>
  <c r="J144" s="1"/>
  <c r="G145"/>
  <c r="J145" s="1"/>
  <c r="G146"/>
  <c r="J146" s="1"/>
  <c r="G147"/>
  <c r="J147" s="1"/>
  <c r="G148"/>
  <c r="J148" s="1"/>
  <c r="G149"/>
  <c r="J149" s="1"/>
  <c r="G150"/>
  <c r="J150" s="1"/>
  <c r="G151"/>
  <c r="J151" s="1"/>
  <c r="G152"/>
  <c r="J152" s="1"/>
  <c r="G153"/>
  <c r="J153" s="1"/>
  <c r="G154"/>
  <c r="J154" s="1"/>
  <c r="G155"/>
  <c r="J155" s="1"/>
  <c r="G156"/>
  <c r="J156" s="1"/>
  <c r="G157"/>
  <c r="J157" s="1"/>
  <c r="G158"/>
  <c r="J158" s="1"/>
  <c r="G159"/>
  <c r="J159" s="1"/>
  <c r="G160"/>
  <c r="J160" s="1"/>
  <c r="G161"/>
  <c r="J161" s="1"/>
  <c r="G162"/>
  <c r="J162" s="1"/>
  <c r="G163"/>
  <c r="J163" s="1"/>
  <c r="G164"/>
  <c r="J164" s="1"/>
  <c r="G165"/>
  <c r="J165" s="1"/>
  <c r="G166"/>
  <c r="J166" s="1"/>
  <c r="G167"/>
  <c r="J167" s="1"/>
  <c r="G168"/>
  <c r="J168" s="1"/>
  <c r="G169"/>
  <c r="J169" s="1"/>
  <c r="G170"/>
  <c r="J170" s="1"/>
  <c r="G171"/>
  <c r="J171" s="1"/>
  <c r="G172"/>
  <c r="J172" s="1"/>
  <c r="G173"/>
  <c r="J173" s="1"/>
  <c r="G174"/>
  <c r="J174" s="1"/>
  <c r="G175"/>
  <c r="J175" s="1"/>
  <c r="G176"/>
  <c r="J176" s="1"/>
  <c r="G177"/>
  <c r="J177" s="1"/>
  <c r="G178"/>
  <c r="J178" s="1"/>
  <c r="G179"/>
  <c r="J179" s="1"/>
  <c r="G180"/>
  <c r="J180" s="1"/>
  <c r="G181"/>
  <c r="J181" s="1"/>
  <c r="G182"/>
  <c r="J182" s="1"/>
  <c r="G183"/>
  <c r="J183" s="1"/>
  <c r="G184"/>
  <c r="J184" s="1"/>
  <c r="G185"/>
  <c r="J185" s="1"/>
  <c r="G186"/>
  <c r="J186" s="1"/>
  <c r="G187"/>
  <c r="J187" s="1"/>
  <c r="G188"/>
  <c r="J188" s="1"/>
  <c r="G189"/>
  <c r="J189" s="1"/>
  <c r="G190"/>
  <c r="J190" s="1"/>
  <c r="G191"/>
  <c r="J191" s="1"/>
  <c r="G192"/>
  <c r="J192" s="1"/>
  <c r="G193"/>
  <c r="J193" s="1"/>
  <c r="G194"/>
  <c r="J194" s="1"/>
  <c r="G195"/>
  <c r="J195" s="1"/>
  <c r="G196"/>
  <c r="J196" s="1"/>
  <c r="G197"/>
  <c r="J197" s="1"/>
  <c r="G198"/>
  <c r="J198" s="1"/>
  <c r="G199"/>
  <c r="J199" s="1"/>
  <c r="G27"/>
  <c r="J27" s="1"/>
  <c r="H23" i="2" l="1"/>
  <c r="H25"/>
  <c r="H68"/>
  <c r="H19"/>
  <c r="H17"/>
  <c r="H15"/>
  <c r="H14"/>
  <c r="H11"/>
  <c r="H9"/>
  <c r="H7"/>
  <c r="H5"/>
  <c r="H3"/>
  <c r="H20"/>
  <c r="H16"/>
  <c r="H18"/>
  <c r="H13"/>
  <c r="H12"/>
  <c r="H10"/>
  <c r="H8"/>
  <c r="H6"/>
  <c r="H4"/>
  <c r="H33"/>
  <c r="H34"/>
  <c r="H28"/>
  <c r="H38"/>
  <c r="H21"/>
  <c r="H22"/>
  <c r="H27"/>
  <c r="H29"/>
  <c r="H30"/>
  <c r="H31"/>
  <c r="H32"/>
  <c r="H39"/>
  <c r="H40"/>
  <c r="H37"/>
  <c r="H36"/>
  <c r="H66"/>
  <c r="H58"/>
  <c r="H52"/>
  <c r="H54"/>
  <c r="H64"/>
  <c r="H59"/>
  <c r="H50"/>
  <c r="H51"/>
  <c r="H60"/>
  <c r="H65"/>
  <c r="H70"/>
  <c r="H69"/>
  <c r="H74"/>
  <c r="H81"/>
  <c r="H79"/>
  <c r="H80"/>
  <c r="H87"/>
  <c r="H82"/>
  <c r="H86"/>
  <c r="H106"/>
  <c r="H104"/>
  <c r="H91"/>
  <c r="H107"/>
  <c r="H110"/>
  <c r="H111"/>
  <c r="H97"/>
  <c r="H99"/>
  <c r="H98"/>
  <c r="H95"/>
  <c r="H92"/>
  <c r="H108"/>
  <c r="H116"/>
  <c r="H114"/>
  <c r="H119"/>
  <c r="H118"/>
  <c r="H113"/>
  <c r="H126"/>
  <c r="H124"/>
  <c r="H127"/>
  <c r="H131"/>
  <c r="H136"/>
  <c r="H132"/>
  <c r="H137"/>
  <c r="H129"/>
  <c r="H140"/>
  <c r="H144"/>
  <c r="H145"/>
  <c r="H146"/>
  <c r="H143"/>
  <c r="H24"/>
  <c r="H35"/>
  <c r="H26"/>
  <c r="H41"/>
  <c r="H45"/>
  <c r="H42"/>
  <c r="H43"/>
  <c r="H44"/>
  <c r="H55"/>
  <c r="H49"/>
  <c r="H63"/>
  <c r="H47"/>
  <c r="H57"/>
  <c r="H46"/>
  <c r="H56"/>
  <c r="H48"/>
  <c r="H67"/>
  <c r="H62"/>
  <c r="H53"/>
  <c r="H61"/>
  <c r="H72"/>
  <c r="H73"/>
  <c r="H71"/>
  <c r="H75"/>
  <c r="H78"/>
  <c r="H77"/>
  <c r="H76"/>
  <c r="H84"/>
  <c r="H88"/>
  <c r="H83"/>
  <c r="H85"/>
  <c r="H89"/>
  <c r="H109"/>
  <c r="H102"/>
  <c r="H100"/>
  <c r="H96"/>
  <c r="H93"/>
  <c r="H105"/>
  <c r="H90"/>
  <c r="H103"/>
  <c r="H112"/>
  <c r="H101"/>
  <c r="H94"/>
  <c r="H120"/>
  <c r="H122"/>
  <c r="H115"/>
  <c r="H117"/>
  <c r="H121"/>
  <c r="H123"/>
  <c r="H125"/>
  <c r="H128"/>
  <c r="H133"/>
  <c r="H130"/>
  <c r="H134"/>
  <c r="H135"/>
  <c r="H141"/>
  <c r="H139"/>
  <c r="H147"/>
  <c r="H142"/>
  <c r="H138"/>
  <c r="H148"/>
</calcChain>
</file>

<file path=xl/sharedStrings.xml><?xml version="1.0" encoding="utf-8"?>
<sst xmlns="http://schemas.openxmlformats.org/spreadsheetml/2006/main" count="954" uniqueCount="267">
  <si>
    <t>序号</t>
  </si>
  <si>
    <t>姓名</t>
  </si>
  <si>
    <t>报考单位</t>
  </si>
  <si>
    <t>报考岗位</t>
  </si>
  <si>
    <t>备注</t>
  </si>
  <si>
    <t>岑巩县供排水管理站</t>
  </si>
  <si>
    <t>岑巩县第一中学</t>
  </si>
  <si>
    <t>岑巩县第二中学</t>
  </si>
  <si>
    <t>岑巩县龙田镇中心卫生院</t>
  </si>
  <si>
    <t>岑巩县农产品质量安全检验检测站</t>
  </si>
  <si>
    <t>岑巩县种子管理站</t>
  </si>
  <si>
    <t>岑巩县广播电视台</t>
  </si>
  <si>
    <t>龙芳</t>
    <phoneticPr fontId="14" type="noConversion"/>
  </si>
  <si>
    <t>天星乡村镇建设服务中心</t>
  </si>
  <si>
    <t>注溪镇农业服务中心</t>
  </si>
  <si>
    <t>客楼镇村镇建设服务中心</t>
  </si>
  <si>
    <r>
      <t>34</t>
    </r>
    <r>
      <rPr>
        <sz val="11"/>
        <color theme="1"/>
        <rFont val="宋体"/>
        <family val="3"/>
        <charset val="134"/>
        <scheme val="minor"/>
      </rPr>
      <t/>
    </r>
    <phoneticPr fontId="14" type="noConversion"/>
  </si>
  <si>
    <t>岑巩县中等职业学校</t>
  </si>
  <si>
    <t>岑巩县不动产登记中心</t>
  </si>
  <si>
    <t>岑巩县水土保持站</t>
  </si>
  <si>
    <t>水尾村镇建设服务中心</t>
  </si>
  <si>
    <t>天马镇科技宣教文化信息服务中心</t>
  </si>
  <si>
    <t>天马镇人力资源和社会保障服务中心</t>
  </si>
  <si>
    <r>
      <t>1</t>
    </r>
    <r>
      <rPr>
        <sz val="10"/>
        <color theme="1"/>
        <rFont val="宋体"/>
        <family val="3"/>
        <charset val="134"/>
        <scheme val="minor"/>
      </rPr>
      <t>0</t>
    </r>
    <phoneticPr fontId="14" type="noConversion"/>
  </si>
  <si>
    <r>
      <t>3</t>
    </r>
    <r>
      <rPr>
        <sz val="10"/>
        <color theme="1"/>
        <rFont val="宋体"/>
        <family val="3"/>
        <charset val="134"/>
        <scheme val="minor"/>
      </rPr>
      <t>4</t>
    </r>
    <phoneticPr fontId="14" type="noConversion"/>
  </si>
  <si>
    <t>田玉凤</t>
    <phoneticPr fontId="14" type="noConversion"/>
  </si>
  <si>
    <t>冯松</t>
    <phoneticPr fontId="14" type="noConversion"/>
  </si>
  <si>
    <t>张文</t>
    <phoneticPr fontId="14" type="noConversion"/>
  </si>
  <si>
    <t>黄文源</t>
    <phoneticPr fontId="14" type="noConversion"/>
  </si>
  <si>
    <t>肖维</t>
    <phoneticPr fontId="14" type="noConversion"/>
  </si>
  <si>
    <t>张良策</t>
    <phoneticPr fontId="14" type="noConversion"/>
  </si>
  <si>
    <t>陈林艳</t>
    <phoneticPr fontId="14" type="noConversion"/>
  </si>
  <si>
    <t>张开武</t>
    <phoneticPr fontId="14" type="noConversion"/>
  </si>
  <si>
    <t>杨熙彬</t>
    <phoneticPr fontId="14" type="noConversion"/>
  </si>
  <si>
    <t>陆亚</t>
    <phoneticPr fontId="14" type="noConversion"/>
  </si>
  <si>
    <t>韩江</t>
    <phoneticPr fontId="14" type="noConversion"/>
  </si>
  <si>
    <t>杨远志</t>
    <phoneticPr fontId="14" type="noConversion"/>
  </si>
  <si>
    <t>石荣光</t>
    <phoneticPr fontId="14" type="noConversion"/>
  </si>
  <si>
    <t>李远亮</t>
    <phoneticPr fontId="14" type="noConversion"/>
  </si>
  <si>
    <t>刘宗栋</t>
    <phoneticPr fontId="14" type="noConversion"/>
  </si>
  <si>
    <t>姚孟仙</t>
    <phoneticPr fontId="14" type="noConversion"/>
  </si>
  <si>
    <t>黄镜梅</t>
    <phoneticPr fontId="14" type="noConversion"/>
  </si>
  <si>
    <t>周洋</t>
    <phoneticPr fontId="14" type="noConversion"/>
  </si>
  <si>
    <t>冉飞</t>
    <phoneticPr fontId="14" type="noConversion"/>
  </si>
  <si>
    <t>邓方</t>
    <phoneticPr fontId="14" type="noConversion"/>
  </si>
  <si>
    <t>张青</t>
    <phoneticPr fontId="14" type="noConversion"/>
  </si>
  <si>
    <t>郑代学</t>
    <phoneticPr fontId="14" type="noConversion"/>
  </si>
  <si>
    <t>艾学娅</t>
    <phoneticPr fontId="14" type="noConversion"/>
  </si>
  <si>
    <t>杨佳佳</t>
    <phoneticPr fontId="14" type="noConversion"/>
  </si>
  <si>
    <t>鄢金兰</t>
    <phoneticPr fontId="14" type="noConversion"/>
  </si>
  <si>
    <t>姚明</t>
    <phoneticPr fontId="14" type="noConversion"/>
  </si>
  <si>
    <t>吴洪</t>
    <phoneticPr fontId="14" type="noConversion"/>
  </si>
  <si>
    <t>王太军</t>
    <phoneticPr fontId="14" type="noConversion"/>
  </si>
  <si>
    <t>申小義</t>
    <phoneticPr fontId="14" type="noConversion"/>
  </si>
  <si>
    <t>周政理</t>
    <phoneticPr fontId="14" type="noConversion"/>
  </si>
  <si>
    <t>张顺国</t>
    <phoneticPr fontId="14" type="noConversion"/>
  </si>
  <si>
    <t>罗斌</t>
    <phoneticPr fontId="14" type="noConversion"/>
  </si>
  <si>
    <t>滕涛</t>
    <phoneticPr fontId="14" type="noConversion"/>
  </si>
  <si>
    <t>蔡占鳌</t>
    <phoneticPr fontId="14" type="noConversion"/>
  </si>
  <si>
    <t>袁子淋</t>
    <phoneticPr fontId="14" type="noConversion"/>
  </si>
  <si>
    <t>钱飘</t>
    <phoneticPr fontId="14" type="noConversion"/>
  </si>
  <si>
    <t>严军</t>
    <phoneticPr fontId="14" type="noConversion"/>
  </si>
  <si>
    <t>刘燚</t>
    <phoneticPr fontId="14" type="noConversion"/>
  </si>
  <si>
    <t>袁剑</t>
    <phoneticPr fontId="14" type="noConversion"/>
  </si>
  <si>
    <t>范华尧</t>
    <phoneticPr fontId="14" type="noConversion"/>
  </si>
  <si>
    <t>涂英紫</t>
    <phoneticPr fontId="14" type="noConversion"/>
  </si>
  <si>
    <t>黄毅</t>
    <phoneticPr fontId="14" type="noConversion"/>
  </si>
  <si>
    <t>郭倩文</t>
    <phoneticPr fontId="14" type="noConversion"/>
  </si>
  <si>
    <t>杨家友</t>
    <phoneticPr fontId="14" type="noConversion"/>
  </si>
  <si>
    <t>彭武磊</t>
    <phoneticPr fontId="14" type="noConversion"/>
  </si>
  <si>
    <t>袁再勇</t>
    <phoneticPr fontId="14" type="noConversion"/>
  </si>
  <si>
    <t>周勇</t>
    <phoneticPr fontId="14" type="noConversion"/>
  </si>
  <si>
    <t>杨黎</t>
    <phoneticPr fontId="14" type="noConversion"/>
  </si>
  <si>
    <t>张丽娟</t>
    <phoneticPr fontId="14" type="noConversion"/>
  </si>
  <si>
    <t>姚琼</t>
    <phoneticPr fontId="14" type="noConversion"/>
  </si>
  <si>
    <t>周济</t>
    <phoneticPr fontId="14" type="noConversion"/>
  </si>
  <si>
    <t>龙萍丽</t>
    <phoneticPr fontId="14" type="noConversion"/>
  </si>
  <si>
    <t>夏蕾蕾</t>
    <phoneticPr fontId="14" type="noConversion"/>
  </si>
  <si>
    <t>吴高鹏</t>
    <phoneticPr fontId="14" type="noConversion"/>
  </si>
  <si>
    <t>杨艳</t>
    <phoneticPr fontId="14" type="noConversion"/>
  </si>
  <si>
    <t>鲍佳漫</t>
    <phoneticPr fontId="14" type="noConversion"/>
  </si>
  <si>
    <t>吴启迪</t>
    <phoneticPr fontId="14" type="noConversion"/>
  </si>
  <si>
    <t>吴玥</t>
    <phoneticPr fontId="14" type="noConversion"/>
  </si>
  <si>
    <t>张清富</t>
    <phoneticPr fontId="14" type="noConversion"/>
  </si>
  <si>
    <t>杨凯丽</t>
    <phoneticPr fontId="14" type="noConversion"/>
  </si>
  <si>
    <t>龙胜英</t>
    <phoneticPr fontId="14" type="noConversion"/>
  </si>
  <si>
    <t>龙世花</t>
    <phoneticPr fontId="14" type="noConversion"/>
  </si>
  <si>
    <t>杨亮</t>
    <phoneticPr fontId="14" type="noConversion"/>
  </si>
  <si>
    <t>范嗣宁</t>
    <phoneticPr fontId="14" type="noConversion"/>
  </si>
  <si>
    <r>
      <t>0</t>
    </r>
    <r>
      <rPr>
        <sz val="10"/>
        <color theme="1"/>
        <rFont val="宋体"/>
        <family val="3"/>
        <charset val="134"/>
        <scheme val="minor"/>
      </rPr>
      <t>7</t>
    </r>
    <phoneticPr fontId="14" type="noConversion"/>
  </si>
  <si>
    <t>雷轩</t>
    <phoneticPr fontId="14" type="noConversion"/>
  </si>
  <si>
    <t>杨坚玉</t>
    <phoneticPr fontId="14" type="noConversion"/>
  </si>
  <si>
    <t>贺冰洁</t>
    <phoneticPr fontId="14" type="noConversion"/>
  </si>
  <si>
    <r>
      <t>1</t>
    </r>
    <r>
      <rPr>
        <sz val="10"/>
        <color theme="1"/>
        <rFont val="宋体"/>
        <family val="3"/>
        <charset val="134"/>
        <scheme val="minor"/>
      </rPr>
      <t>3</t>
    </r>
    <phoneticPr fontId="14" type="noConversion"/>
  </si>
  <si>
    <t>张翠翠</t>
    <phoneticPr fontId="14" type="noConversion"/>
  </si>
  <si>
    <r>
      <t>2</t>
    </r>
    <r>
      <rPr>
        <sz val="10"/>
        <color theme="1"/>
        <rFont val="宋体"/>
        <family val="3"/>
        <charset val="134"/>
        <scheme val="minor"/>
      </rPr>
      <t>1</t>
    </r>
    <phoneticPr fontId="14" type="noConversion"/>
  </si>
  <si>
    <t>潘开琴</t>
    <phoneticPr fontId="14" type="noConversion"/>
  </si>
  <si>
    <t>吴欣柏</t>
    <phoneticPr fontId="14" type="noConversion"/>
  </si>
  <si>
    <t>彭国林</t>
    <phoneticPr fontId="14" type="noConversion"/>
  </si>
  <si>
    <t>陈浩</t>
    <phoneticPr fontId="14" type="noConversion"/>
  </si>
  <si>
    <t>杨黔江</t>
    <phoneticPr fontId="14" type="noConversion"/>
  </si>
  <si>
    <t>黄元菊</t>
    <phoneticPr fontId="14" type="noConversion"/>
  </si>
  <si>
    <r>
      <t>23</t>
    </r>
    <r>
      <rPr>
        <sz val="11"/>
        <color theme="1"/>
        <rFont val="宋体"/>
        <family val="3"/>
        <charset val="134"/>
        <scheme val="minor"/>
      </rPr>
      <t/>
    </r>
    <phoneticPr fontId="14" type="noConversion"/>
  </si>
  <si>
    <t>吴光美</t>
    <phoneticPr fontId="14" type="noConversion"/>
  </si>
  <si>
    <r>
      <t>2</t>
    </r>
    <r>
      <rPr>
        <sz val="10"/>
        <color theme="1"/>
        <rFont val="宋体"/>
        <family val="3"/>
        <charset val="134"/>
        <scheme val="minor"/>
      </rPr>
      <t>3</t>
    </r>
    <phoneticPr fontId="14" type="noConversion"/>
  </si>
  <si>
    <t>李福琴</t>
    <phoneticPr fontId="14" type="noConversion"/>
  </si>
  <si>
    <t>舒新</t>
    <phoneticPr fontId="14" type="noConversion"/>
  </si>
  <si>
    <r>
      <t>24</t>
    </r>
    <r>
      <rPr>
        <sz val="11"/>
        <color theme="1"/>
        <rFont val="宋体"/>
        <family val="3"/>
        <charset val="134"/>
        <scheme val="minor"/>
      </rPr>
      <t/>
    </r>
    <phoneticPr fontId="14" type="noConversion"/>
  </si>
  <si>
    <r>
      <t>2</t>
    </r>
    <r>
      <rPr>
        <sz val="10"/>
        <color theme="1"/>
        <rFont val="宋体"/>
        <family val="3"/>
        <charset val="134"/>
        <scheme val="minor"/>
      </rPr>
      <t>4</t>
    </r>
    <phoneticPr fontId="14" type="noConversion"/>
  </si>
  <si>
    <t>潘婷</t>
    <phoneticPr fontId="14" type="noConversion"/>
  </si>
  <si>
    <t>石万煜</t>
    <phoneticPr fontId="14" type="noConversion"/>
  </si>
  <si>
    <t>杨励勤</t>
    <phoneticPr fontId="14" type="noConversion"/>
  </si>
  <si>
    <t>何彪</t>
    <phoneticPr fontId="14" type="noConversion"/>
  </si>
  <si>
    <t>伍琤</t>
    <phoneticPr fontId="14" type="noConversion"/>
  </si>
  <si>
    <r>
      <t>38</t>
    </r>
    <r>
      <rPr>
        <sz val="11"/>
        <color theme="1"/>
        <rFont val="宋体"/>
        <family val="3"/>
        <charset val="134"/>
        <scheme val="minor"/>
      </rPr>
      <t/>
    </r>
    <phoneticPr fontId="14" type="noConversion"/>
  </si>
  <si>
    <t>吴波杙</t>
    <phoneticPr fontId="14" type="noConversion"/>
  </si>
  <si>
    <t>郭峰</t>
    <phoneticPr fontId="14" type="noConversion"/>
  </si>
  <si>
    <t>龙春燚</t>
    <phoneticPr fontId="14" type="noConversion"/>
  </si>
  <si>
    <r>
      <t>3</t>
    </r>
    <r>
      <rPr>
        <sz val="10"/>
        <color theme="1"/>
        <rFont val="宋体"/>
        <family val="3"/>
        <charset val="134"/>
        <scheme val="minor"/>
      </rPr>
      <t>9</t>
    </r>
    <r>
      <rPr>
        <sz val="11"/>
        <color theme="1"/>
        <rFont val="宋体"/>
        <family val="3"/>
        <charset val="134"/>
        <scheme val="minor"/>
      </rPr>
      <t/>
    </r>
    <phoneticPr fontId="14" type="noConversion"/>
  </si>
  <si>
    <r>
      <t>4</t>
    </r>
    <r>
      <rPr>
        <sz val="10"/>
        <color theme="1"/>
        <rFont val="宋体"/>
        <family val="3"/>
        <charset val="134"/>
        <scheme val="minor"/>
      </rPr>
      <t>0</t>
    </r>
    <phoneticPr fontId="14" type="noConversion"/>
  </si>
  <si>
    <t>吴艳琼</t>
    <phoneticPr fontId="14" type="noConversion"/>
  </si>
  <si>
    <t>游洪</t>
    <phoneticPr fontId="14" type="noConversion"/>
  </si>
  <si>
    <t>王鸿</t>
    <phoneticPr fontId="14" type="noConversion"/>
  </si>
  <si>
    <t>龙清华</t>
    <phoneticPr fontId="14" type="noConversion"/>
  </si>
  <si>
    <t>杨光绪</t>
    <phoneticPr fontId="14" type="noConversion"/>
  </si>
  <si>
    <t>马良</t>
    <phoneticPr fontId="14" type="noConversion"/>
  </si>
  <si>
    <t>宋航</t>
    <phoneticPr fontId="14" type="noConversion"/>
  </si>
  <si>
    <t>滕彪</t>
    <phoneticPr fontId="14" type="noConversion"/>
  </si>
  <si>
    <t>黎小冲</t>
    <phoneticPr fontId="14" type="noConversion"/>
  </si>
  <si>
    <t>杨长锴</t>
    <phoneticPr fontId="14" type="noConversion"/>
  </si>
  <si>
    <t>谭闰婧</t>
    <phoneticPr fontId="14" type="noConversion"/>
  </si>
  <si>
    <t>刘朝品</t>
    <phoneticPr fontId="14" type="noConversion"/>
  </si>
  <si>
    <t>王成</t>
    <phoneticPr fontId="14" type="noConversion"/>
  </si>
  <si>
    <t>杨舒涵</t>
    <phoneticPr fontId="14" type="noConversion"/>
  </si>
  <si>
    <r>
      <t>4</t>
    </r>
    <r>
      <rPr>
        <sz val="10"/>
        <color theme="1"/>
        <rFont val="宋体"/>
        <family val="3"/>
        <charset val="134"/>
        <scheme val="minor"/>
      </rPr>
      <t>1</t>
    </r>
    <phoneticPr fontId="14" type="noConversion"/>
  </si>
  <si>
    <r>
      <t>4</t>
    </r>
    <r>
      <rPr>
        <sz val="10"/>
        <color theme="1"/>
        <rFont val="宋体"/>
        <family val="3"/>
        <charset val="134"/>
        <scheme val="minor"/>
      </rPr>
      <t>2</t>
    </r>
    <phoneticPr fontId="14" type="noConversion"/>
  </si>
  <si>
    <r>
      <t>42</t>
    </r>
    <r>
      <rPr>
        <sz val="11"/>
        <color theme="1"/>
        <rFont val="宋体"/>
        <family val="3"/>
        <charset val="134"/>
        <scheme val="minor"/>
      </rPr>
      <t/>
    </r>
    <phoneticPr fontId="14" type="noConversion"/>
  </si>
  <si>
    <t>杨淳</t>
    <phoneticPr fontId="14" type="noConversion"/>
  </si>
  <si>
    <t>高胜男</t>
    <phoneticPr fontId="14" type="noConversion"/>
  </si>
  <si>
    <t>任俊</t>
    <phoneticPr fontId="14" type="noConversion"/>
  </si>
  <si>
    <t>刘长友</t>
    <phoneticPr fontId="14" type="noConversion"/>
  </si>
  <si>
    <t>王旭</t>
    <phoneticPr fontId="14" type="noConversion"/>
  </si>
  <si>
    <t>吴承凡</t>
    <phoneticPr fontId="14" type="noConversion"/>
  </si>
  <si>
    <t>黄彪</t>
    <phoneticPr fontId="14" type="noConversion"/>
  </si>
  <si>
    <t>杨芬</t>
    <phoneticPr fontId="14" type="noConversion"/>
  </si>
  <si>
    <t>何永贵</t>
    <phoneticPr fontId="14" type="noConversion"/>
  </si>
  <si>
    <t>严艺彬</t>
    <phoneticPr fontId="14" type="noConversion"/>
  </si>
  <si>
    <t>刘双</t>
    <phoneticPr fontId="14" type="noConversion"/>
  </si>
  <si>
    <t>田叶</t>
    <phoneticPr fontId="14" type="noConversion"/>
  </si>
  <si>
    <t>江景远</t>
    <phoneticPr fontId="14" type="noConversion"/>
  </si>
  <si>
    <t>吴磊</t>
    <phoneticPr fontId="14" type="noConversion"/>
  </si>
  <si>
    <t>田翠</t>
    <phoneticPr fontId="14" type="noConversion"/>
  </si>
  <si>
    <t>向敏</t>
    <phoneticPr fontId="14" type="noConversion"/>
  </si>
  <si>
    <t>廖睿</t>
    <phoneticPr fontId="14" type="noConversion"/>
  </si>
  <si>
    <t>李艳</t>
    <phoneticPr fontId="14" type="noConversion"/>
  </si>
  <si>
    <t>李刚</t>
    <phoneticPr fontId="14" type="noConversion"/>
  </si>
  <si>
    <t>杨武伍</t>
    <phoneticPr fontId="14" type="noConversion"/>
  </si>
  <si>
    <t>张明亮</t>
    <phoneticPr fontId="14" type="noConversion"/>
  </si>
  <si>
    <t>田涛</t>
    <phoneticPr fontId="14" type="noConversion"/>
  </si>
  <si>
    <t>任福正</t>
    <phoneticPr fontId="14" type="noConversion"/>
  </si>
  <si>
    <t>邹清</t>
    <phoneticPr fontId="14" type="noConversion"/>
  </si>
  <si>
    <t>欧定渠</t>
    <phoneticPr fontId="14" type="noConversion"/>
  </si>
  <si>
    <t>何江菊</t>
    <phoneticPr fontId="14" type="noConversion"/>
  </si>
  <si>
    <t>周源泉</t>
    <phoneticPr fontId="14" type="noConversion"/>
  </si>
  <si>
    <t>李群</t>
    <phoneticPr fontId="14" type="noConversion"/>
  </si>
  <si>
    <t>杨迷</t>
    <phoneticPr fontId="14" type="noConversion"/>
  </si>
  <si>
    <t>龙政洪</t>
    <phoneticPr fontId="14" type="noConversion"/>
  </si>
  <si>
    <r>
      <t>0</t>
    </r>
    <r>
      <rPr>
        <sz val="10"/>
        <color theme="1"/>
        <rFont val="宋体"/>
        <family val="3"/>
        <charset val="134"/>
        <scheme val="minor"/>
      </rPr>
      <t>1</t>
    </r>
    <phoneticPr fontId="14" type="noConversion"/>
  </si>
  <si>
    <r>
      <t>1</t>
    </r>
    <r>
      <rPr>
        <sz val="10"/>
        <color theme="1"/>
        <rFont val="宋体"/>
        <family val="3"/>
        <charset val="134"/>
        <scheme val="minor"/>
      </rPr>
      <t>0</t>
    </r>
    <phoneticPr fontId="14" type="noConversion"/>
  </si>
  <si>
    <t>杨宗榜</t>
    <phoneticPr fontId="14" type="noConversion"/>
  </si>
  <si>
    <r>
      <t>1</t>
    </r>
    <r>
      <rPr>
        <sz val="10"/>
        <color theme="1"/>
        <rFont val="宋体"/>
        <family val="3"/>
        <charset val="134"/>
        <scheme val="minor"/>
      </rPr>
      <t>1</t>
    </r>
    <phoneticPr fontId="14" type="noConversion"/>
  </si>
  <si>
    <r>
      <t>2</t>
    </r>
    <r>
      <rPr>
        <sz val="10"/>
        <color theme="1"/>
        <rFont val="宋体"/>
        <family val="3"/>
        <charset val="134"/>
        <scheme val="minor"/>
      </rPr>
      <t>0</t>
    </r>
    <phoneticPr fontId="14" type="noConversion"/>
  </si>
  <si>
    <t>王庆娟</t>
    <phoneticPr fontId="14" type="noConversion"/>
  </si>
  <si>
    <t>张凤鸣</t>
    <phoneticPr fontId="14" type="noConversion"/>
  </si>
  <si>
    <t>李昌胜</t>
    <phoneticPr fontId="14" type="noConversion"/>
  </si>
  <si>
    <r>
      <t>2</t>
    </r>
    <r>
      <rPr>
        <sz val="10"/>
        <color theme="1"/>
        <rFont val="宋体"/>
        <family val="3"/>
        <charset val="134"/>
        <scheme val="minor"/>
      </rPr>
      <t>2</t>
    </r>
    <phoneticPr fontId="14" type="noConversion"/>
  </si>
  <si>
    <r>
      <t>22</t>
    </r>
    <r>
      <rPr>
        <sz val="11"/>
        <color theme="1"/>
        <rFont val="宋体"/>
        <family val="3"/>
        <charset val="134"/>
        <scheme val="minor"/>
      </rPr>
      <t/>
    </r>
    <phoneticPr fontId="14" type="noConversion"/>
  </si>
  <si>
    <t>姚元英</t>
    <phoneticPr fontId="14" type="noConversion"/>
  </si>
  <si>
    <t>潘加桥</t>
    <phoneticPr fontId="14" type="noConversion"/>
  </si>
  <si>
    <t>杨秀明</t>
    <phoneticPr fontId="14" type="noConversion"/>
  </si>
  <si>
    <t>杨政芳</t>
    <phoneticPr fontId="14" type="noConversion"/>
  </si>
  <si>
    <r>
      <t>3</t>
    </r>
    <r>
      <rPr>
        <sz val="10"/>
        <color theme="1"/>
        <rFont val="宋体"/>
        <family val="3"/>
        <charset val="134"/>
        <scheme val="minor"/>
      </rPr>
      <t>8</t>
    </r>
    <phoneticPr fontId="14" type="noConversion"/>
  </si>
  <si>
    <t>杨雨婷</t>
    <phoneticPr fontId="14" type="noConversion"/>
  </si>
  <si>
    <t>文媛媛</t>
    <phoneticPr fontId="14" type="noConversion"/>
  </si>
  <si>
    <t>陈雨竹</t>
    <phoneticPr fontId="14" type="noConversion"/>
  </si>
  <si>
    <t>杨世英</t>
    <phoneticPr fontId="14" type="noConversion"/>
  </si>
  <si>
    <t>周家兴</t>
    <phoneticPr fontId="14" type="noConversion"/>
  </si>
  <si>
    <t>李慧娟</t>
    <phoneticPr fontId="14" type="noConversion"/>
  </si>
  <si>
    <t>李正吉</t>
    <phoneticPr fontId="14" type="noConversion"/>
  </si>
  <si>
    <r>
      <t>3</t>
    </r>
    <r>
      <rPr>
        <sz val="10"/>
        <color theme="1"/>
        <rFont val="宋体"/>
        <family val="3"/>
        <charset val="134"/>
        <scheme val="minor"/>
      </rPr>
      <t>9</t>
    </r>
    <phoneticPr fontId="14" type="noConversion"/>
  </si>
  <si>
    <r>
      <t>39</t>
    </r>
    <r>
      <rPr>
        <sz val="11"/>
        <color theme="1"/>
        <rFont val="宋体"/>
        <family val="3"/>
        <charset val="134"/>
        <scheme val="minor"/>
      </rPr>
      <t/>
    </r>
    <phoneticPr fontId="14" type="noConversion"/>
  </si>
  <si>
    <t>杨应学</t>
    <phoneticPr fontId="14" type="noConversion"/>
  </si>
  <si>
    <t>杨通文</t>
    <phoneticPr fontId="14" type="noConversion"/>
  </si>
  <si>
    <t>欧玲</t>
    <phoneticPr fontId="14" type="noConversion"/>
  </si>
  <si>
    <t>吴朝令</t>
    <phoneticPr fontId="14" type="noConversion"/>
  </si>
  <si>
    <t>任黔昆</t>
    <phoneticPr fontId="14" type="noConversion"/>
  </si>
  <si>
    <r>
      <t>40</t>
    </r>
    <r>
      <rPr>
        <sz val="11"/>
        <color theme="1"/>
        <rFont val="宋体"/>
        <family val="3"/>
        <charset val="134"/>
        <scheme val="minor"/>
      </rPr>
      <t/>
    </r>
    <phoneticPr fontId="14" type="noConversion"/>
  </si>
  <si>
    <t>何通</t>
    <phoneticPr fontId="14" type="noConversion"/>
  </si>
  <si>
    <t>杨正杰</t>
    <phoneticPr fontId="14" type="noConversion"/>
  </si>
  <si>
    <t>王进</t>
    <phoneticPr fontId="14" type="noConversion"/>
  </si>
  <si>
    <t>潘万举</t>
    <phoneticPr fontId="14" type="noConversion"/>
  </si>
  <si>
    <t>陈荣建</t>
    <phoneticPr fontId="14" type="noConversion"/>
  </si>
  <si>
    <t>杨晓明</t>
    <phoneticPr fontId="14" type="noConversion"/>
  </si>
  <si>
    <t>王艳琪</t>
    <phoneticPr fontId="14" type="noConversion"/>
  </si>
  <si>
    <r>
      <t>4</t>
    </r>
    <r>
      <rPr>
        <sz val="10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/>
    </r>
    <phoneticPr fontId="14" type="noConversion"/>
  </si>
  <si>
    <t>王丽</t>
    <phoneticPr fontId="14" type="noConversion"/>
  </si>
  <si>
    <t>郑文静</t>
    <phoneticPr fontId="14" type="noConversion"/>
  </si>
  <si>
    <t>刘湘兰</t>
    <phoneticPr fontId="14" type="noConversion"/>
  </si>
  <si>
    <t>刘格沙</t>
    <phoneticPr fontId="14" type="noConversion"/>
  </si>
  <si>
    <t>金波</t>
    <phoneticPr fontId="14" type="noConversion"/>
  </si>
  <si>
    <t>闫凯平</t>
    <phoneticPr fontId="14" type="noConversion"/>
  </si>
  <si>
    <t>龙燚</t>
    <phoneticPr fontId="14" type="noConversion"/>
  </si>
  <si>
    <t>周仁伟</t>
    <phoneticPr fontId="14" type="noConversion"/>
  </si>
  <si>
    <t>张远祥</t>
    <phoneticPr fontId="14" type="noConversion"/>
  </si>
  <si>
    <t>杨可</t>
    <phoneticPr fontId="14" type="noConversion"/>
  </si>
  <si>
    <t>潘启亮</t>
    <phoneticPr fontId="14" type="noConversion"/>
  </si>
  <si>
    <t>田佳</t>
    <phoneticPr fontId="14" type="noConversion"/>
  </si>
  <si>
    <t>金艺</t>
    <phoneticPr fontId="14" type="noConversion"/>
  </si>
  <si>
    <t>龙柱</t>
    <phoneticPr fontId="14" type="noConversion"/>
  </si>
  <si>
    <t>吴凡</t>
    <phoneticPr fontId="14" type="noConversion"/>
  </si>
  <si>
    <t>杨超慧</t>
    <phoneticPr fontId="14" type="noConversion"/>
  </si>
  <si>
    <t>姚雅莉</t>
    <phoneticPr fontId="14" type="noConversion"/>
  </si>
  <si>
    <t>雷小恋</t>
    <phoneticPr fontId="14" type="noConversion"/>
  </si>
  <si>
    <t>周林</t>
    <phoneticPr fontId="14" type="noConversion"/>
  </si>
  <si>
    <t>杨彰坤</t>
    <phoneticPr fontId="14" type="noConversion"/>
  </si>
  <si>
    <t>万旭</t>
    <phoneticPr fontId="14" type="noConversion"/>
  </si>
  <si>
    <t>杨富荣</t>
    <phoneticPr fontId="14" type="noConversion"/>
  </si>
  <si>
    <t>钱青宇</t>
    <phoneticPr fontId="14" type="noConversion"/>
  </si>
  <si>
    <t>李华耶</t>
    <phoneticPr fontId="14" type="noConversion"/>
  </si>
  <si>
    <t>周标健</t>
    <phoneticPr fontId="14" type="noConversion"/>
  </si>
  <si>
    <t>陈梅</t>
    <phoneticPr fontId="14" type="noConversion"/>
  </si>
  <si>
    <t>罗时柳</t>
    <phoneticPr fontId="14" type="noConversion"/>
  </si>
  <si>
    <t>龙玉香</t>
    <phoneticPr fontId="14" type="noConversion"/>
  </si>
  <si>
    <t>杨腊钗</t>
    <phoneticPr fontId="14" type="noConversion"/>
  </si>
  <si>
    <t>邓娅萍</t>
    <phoneticPr fontId="14" type="noConversion"/>
  </si>
  <si>
    <t>卢思维</t>
    <phoneticPr fontId="14" type="noConversion"/>
  </si>
  <si>
    <t>凯本镇科技宣教文化信息服务中心</t>
    <phoneticPr fontId="14" type="noConversion"/>
  </si>
  <si>
    <t>高层次</t>
    <phoneticPr fontId="14" type="noConversion"/>
  </si>
  <si>
    <t>陈聪</t>
  </si>
  <si>
    <t>黄少方</t>
  </si>
  <si>
    <t>刘佳</t>
  </si>
  <si>
    <t>14</t>
    <phoneticPr fontId="14" type="noConversion"/>
  </si>
  <si>
    <t>17</t>
    <phoneticPr fontId="14" type="noConversion"/>
  </si>
  <si>
    <t>徐庚生</t>
    <phoneticPr fontId="14" type="noConversion"/>
  </si>
  <si>
    <t>王铭钊</t>
    <phoneticPr fontId="14" type="noConversion"/>
  </si>
  <si>
    <t>杨梅</t>
    <phoneticPr fontId="14" type="noConversion"/>
  </si>
  <si>
    <t>岑巩县事业单位2017年引进高层次和急需紧缺人才面试成绩册</t>
    <phoneticPr fontId="1" type="noConversion"/>
  </si>
  <si>
    <t>缺考</t>
    <phoneticPr fontId="14" type="noConversion"/>
  </si>
  <si>
    <t>杨涛(岑巩)</t>
    <phoneticPr fontId="14" type="noConversion"/>
  </si>
  <si>
    <t>杨涛（雷山）</t>
    <phoneticPr fontId="14" type="noConversion"/>
  </si>
  <si>
    <t>缺考</t>
    <phoneticPr fontId="14" type="noConversion"/>
  </si>
  <si>
    <t>缺考</t>
    <phoneticPr fontId="14" type="noConversion"/>
  </si>
  <si>
    <t>缺考</t>
    <phoneticPr fontId="14" type="noConversion"/>
  </si>
  <si>
    <t>缺考</t>
    <phoneticPr fontId="14" type="noConversion"/>
  </si>
  <si>
    <t>缺考</t>
    <phoneticPr fontId="14" type="noConversion"/>
  </si>
  <si>
    <t>缺考</t>
    <phoneticPr fontId="14" type="noConversion"/>
  </si>
  <si>
    <t>张华锋</t>
    <phoneticPr fontId="14" type="noConversion"/>
  </si>
  <si>
    <t>专业测评成绩</t>
    <phoneticPr fontId="14" type="noConversion"/>
  </si>
  <si>
    <t>面试成绩</t>
    <phoneticPr fontId="14" type="noConversion"/>
  </si>
  <si>
    <t>面谈
成绩</t>
    <phoneticPr fontId="14" type="noConversion"/>
  </si>
  <si>
    <t>综合排名</t>
    <phoneticPr fontId="14" type="noConversion"/>
  </si>
  <si>
    <t>面试成绩1</t>
    <phoneticPr fontId="14" type="noConversion"/>
  </si>
  <si>
    <t>杨</t>
    <phoneticPr fontId="1" type="noConversion"/>
  </si>
  <si>
    <t>岑巩县事业单位2017年引进高层次和急需紧缺人才面试成绩排名及入围签约考生名单</t>
    <phoneticPr fontId="1" type="noConversion"/>
  </si>
  <si>
    <t>是否入围签约</t>
    <phoneticPr fontId="1" type="noConversion"/>
  </si>
  <si>
    <t>是</t>
    <phoneticPr fontId="1" type="noConversion"/>
  </si>
  <si>
    <t>面试成绩未达70分</t>
    <phoneticPr fontId="1" type="noConversion"/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</si>
</sst>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??_);_(@_)"/>
    <numFmt numFmtId="177" formatCode="mmm\ dd\,\ yy"/>
    <numFmt numFmtId="178" formatCode="_(&quot;$&quot;* #,##0.0_);_(&quot;$&quot;* \(#,##0.0\);_(&quot;$&quot;* &quot;-&quot;??_);_(@_)"/>
    <numFmt numFmtId="179" formatCode="mm/dd/yy_)"/>
    <numFmt numFmtId="180" formatCode="0.00_);[Red]\(0.00\)"/>
  </numFmts>
  <fonts count="20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8"/>
      <name val="Arial"/>
      <family val="2"/>
    </font>
    <font>
      <b/>
      <i/>
      <sz val="16"/>
      <name val="Helv"/>
      <family val="2"/>
    </font>
    <font>
      <sz val="10"/>
      <name val="Times New Roman"/>
      <family val="1"/>
    </font>
    <font>
      <sz val="11"/>
      <color indexed="20"/>
      <name val="宋体"/>
      <family val="3"/>
      <charset val="134"/>
    </font>
    <font>
      <sz val="10"/>
      <name val="Arial"/>
      <family val="2"/>
    </font>
    <font>
      <sz val="11"/>
      <color indexed="17"/>
      <name val="宋体"/>
      <family val="3"/>
      <charset val="134"/>
    </font>
    <font>
      <sz val="11"/>
      <name val="蹈框"/>
      <charset val="134"/>
    </font>
    <font>
      <sz val="12"/>
      <name val="바탕체"/>
      <family val="3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2">
    <xf numFmtId="0" fontId="0" fillId="0" borderId="0">
      <alignment vertical="center"/>
    </xf>
    <xf numFmtId="0" fontId="2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/>
    <xf numFmtId="0" fontId="5" fillId="4" borderId="1" applyNumberFormat="0" applyBorder="0" applyAlignment="0" applyProtection="0"/>
    <xf numFmtId="0" fontId="6" fillId="0" borderId="0"/>
    <xf numFmtId="0" fontId="7" fillId="0" borderId="0"/>
    <xf numFmtId="10" fontId="2" fillId="0" borderId="0" applyFon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" fillId="0" borderId="0"/>
    <xf numFmtId="0" fontId="9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7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/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2" fillId="0" borderId="0"/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80" fontId="17" fillId="0" borderId="1" xfId="0" applyNumberFormat="1" applyFont="1" applyFill="1" applyBorder="1" applyAlignment="1">
      <alignment horizontal="center" vertical="center" wrapText="1"/>
    </xf>
    <xf numFmtId="180" fontId="16" fillId="0" borderId="1" xfId="0" applyNumberFormat="1" applyFont="1" applyFill="1" applyBorder="1" applyAlignment="1">
      <alignment horizontal="center" vertical="center" wrapText="1"/>
    </xf>
    <xf numFmtId="180" fontId="0" fillId="0" borderId="0" xfId="0" applyNumberForma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vertical="center" wrapText="1"/>
    </xf>
    <xf numFmtId="49" fontId="15" fillId="0" borderId="0" xfId="0" applyNumberFormat="1" applyFont="1" applyFill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</cellXfs>
  <cellStyles count="52">
    <cellStyle name="20% - 着色 1" xfId="2"/>
    <cellStyle name="20% - 着色 2" xfId="3"/>
    <cellStyle name="20% - 着色 3" xfId="4"/>
    <cellStyle name="20% - 着色 4" xfId="5"/>
    <cellStyle name="20% - 着色 5" xfId="6"/>
    <cellStyle name="20% - 着色 6" xfId="7"/>
    <cellStyle name="40% - 着色 1" xfId="8"/>
    <cellStyle name="40% - 着色 2" xfId="9"/>
    <cellStyle name="40% - 着色 3" xfId="10"/>
    <cellStyle name="40% - 着色 4" xfId="11"/>
    <cellStyle name="40% - 着色 5" xfId="12"/>
    <cellStyle name="40% - 着色 6" xfId="13"/>
    <cellStyle name="60% - 着色 1" xfId="14"/>
    <cellStyle name="60% - 着色 2" xfId="15"/>
    <cellStyle name="60% - 着色 3" xfId="16"/>
    <cellStyle name="60% - 着色 4" xfId="17"/>
    <cellStyle name="60% - 着色 5" xfId="18"/>
    <cellStyle name="60% - 着色 6" xfId="19"/>
    <cellStyle name="Grey" xfId="20"/>
    <cellStyle name="Input [yellow]" xfId="21"/>
    <cellStyle name="Normal - Style1" xfId="22"/>
    <cellStyle name="Normal_0105第二套审计报表定稿" xfId="23"/>
    <cellStyle name="Percent [2]" xfId="24"/>
    <cellStyle name="差_黔东南" xfId="25"/>
    <cellStyle name="差_黔南" xfId="26"/>
    <cellStyle name="常规" xfId="0" builtinId="0"/>
    <cellStyle name="常规 2" xfId="27"/>
    <cellStyle name="常规 3" xfId="28"/>
    <cellStyle name="常规 4" xfId="1"/>
    <cellStyle name="好_黔东南" xfId="29"/>
    <cellStyle name="好_黔南" xfId="30"/>
    <cellStyle name="霓付 [0]_97MBO" xfId="31"/>
    <cellStyle name="霓付_97MBO" xfId="32"/>
    <cellStyle name="烹拳 [0]_97MBO" xfId="33"/>
    <cellStyle name="烹拳_97MBO" xfId="34"/>
    <cellStyle name="普通_ 白土" xfId="35"/>
    <cellStyle name="千分位[0]_ 白土" xfId="36"/>
    <cellStyle name="千分位_ 白土" xfId="37"/>
    <cellStyle name="千位[0]_laroux" xfId="38"/>
    <cellStyle name="千位_laroux" xfId="39"/>
    <cellStyle name="钎霖_laroux" xfId="40"/>
    <cellStyle name="着色 1" xfId="41"/>
    <cellStyle name="着色 2" xfId="42"/>
    <cellStyle name="着色 3" xfId="43"/>
    <cellStyle name="着色 4" xfId="44"/>
    <cellStyle name="着色 5" xfId="45"/>
    <cellStyle name="着色 6" xfId="46"/>
    <cellStyle name="콤마 [0]_BOILER-CO1" xfId="47"/>
    <cellStyle name="콤마_BOILER-CO1" xfId="48"/>
    <cellStyle name="통화 [0]_BOILER-CO1" xfId="49"/>
    <cellStyle name="통화_BOILER-CO1" xfId="50"/>
    <cellStyle name="표준_0N-HANDLING " xfId="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8"/>
  <sheetViews>
    <sheetView tabSelected="1" workbookViewId="0">
      <pane ySplit="2" topLeftCell="A3" activePane="bottomLeft" state="frozen"/>
      <selection pane="bottomLeft" activeCell="N10" sqref="N10"/>
    </sheetView>
  </sheetViews>
  <sheetFormatPr defaultColWidth="9" defaultRowHeight="13.5"/>
  <cols>
    <col min="1" max="1" width="4.25" style="1" customWidth="1"/>
    <col min="2" max="2" width="9.75" style="1" bestFit="1" customWidth="1"/>
    <col min="3" max="3" width="29.375" style="1" bestFit="1" customWidth="1"/>
    <col min="4" max="4" width="4.75" style="7" customWidth="1"/>
    <col min="5" max="5" width="7.625" style="10" customWidth="1"/>
    <col min="6" max="6" width="7.875" style="10" customWidth="1"/>
    <col min="7" max="7" width="8" style="10" customWidth="1"/>
    <col min="8" max="8" width="5.625" style="14" customWidth="1"/>
    <col min="9" max="9" width="6.875" style="14" customWidth="1"/>
    <col min="10" max="10" width="15.125" style="1" bestFit="1" customWidth="1"/>
    <col min="11" max="12" width="0" style="1" hidden="1" customWidth="1"/>
    <col min="13" max="16384" width="9" style="1"/>
  </cols>
  <sheetData>
    <row r="1" spans="1:12" ht="27.75" customHeight="1">
      <c r="A1" s="16" t="s">
        <v>263</v>
      </c>
      <c r="B1" s="16"/>
      <c r="C1" s="16"/>
      <c r="D1" s="16"/>
      <c r="E1" s="16"/>
      <c r="F1" s="16"/>
      <c r="G1" s="16"/>
      <c r="H1" s="16"/>
      <c r="I1" s="16"/>
      <c r="J1" s="16"/>
    </row>
    <row r="2" spans="1:12" s="11" customFormat="1" ht="24" customHeight="1">
      <c r="A2" s="2" t="s">
        <v>0</v>
      </c>
      <c r="B2" s="2" t="s">
        <v>1</v>
      </c>
      <c r="C2" s="2" t="s">
        <v>2</v>
      </c>
      <c r="D2" s="2" t="s">
        <v>3</v>
      </c>
      <c r="E2" s="8" t="s">
        <v>259</v>
      </c>
      <c r="F2" s="8" t="s">
        <v>257</v>
      </c>
      <c r="G2" s="8" t="s">
        <v>258</v>
      </c>
      <c r="H2" s="12" t="s">
        <v>260</v>
      </c>
      <c r="I2" s="12" t="s">
        <v>264</v>
      </c>
      <c r="J2" s="2" t="s">
        <v>4</v>
      </c>
      <c r="K2" s="11" t="s">
        <v>261</v>
      </c>
      <c r="L2" s="11" t="s">
        <v>262</v>
      </c>
    </row>
    <row r="3" spans="1:12" s="6" customFormat="1" ht="17.25" customHeight="1">
      <c r="A3" s="3">
        <v>1</v>
      </c>
      <c r="B3" s="4" t="s">
        <v>87</v>
      </c>
      <c r="C3" s="4" t="s">
        <v>5</v>
      </c>
      <c r="D3" s="5" t="s">
        <v>167</v>
      </c>
      <c r="E3" s="9">
        <v>90.8</v>
      </c>
      <c r="F3" s="9"/>
      <c r="G3" s="9">
        <v>90.8</v>
      </c>
      <c r="H3" s="13">
        <f t="shared" ref="H3:H34" si="0">IF(K3&gt;0,SUMPRODUCT(($D$3:$D$148=D3)*($K$3:$K$148&gt;K3))+1,"")</f>
        <v>1</v>
      </c>
      <c r="I3" s="13" t="s">
        <v>265</v>
      </c>
      <c r="J3" s="3" t="s">
        <v>237</v>
      </c>
      <c r="K3" s="6">
        <f t="shared" ref="K3:K34" si="1">IF(G3="",0,G3)</f>
        <v>90.8</v>
      </c>
      <c r="L3" s="15">
        <f t="shared" ref="L3:L34" si="2">D3+0</f>
        <v>1</v>
      </c>
    </row>
    <row r="4" spans="1:12" s="6" customFormat="1" ht="17.25" customHeight="1">
      <c r="A4" s="3">
        <v>2</v>
      </c>
      <c r="B4" s="4" t="s">
        <v>88</v>
      </c>
      <c r="C4" s="4" t="s">
        <v>6</v>
      </c>
      <c r="D4" s="5" t="s">
        <v>89</v>
      </c>
      <c r="E4" s="9">
        <v>76.8</v>
      </c>
      <c r="F4" s="9"/>
      <c r="G4" s="9">
        <v>76.8</v>
      </c>
      <c r="H4" s="13">
        <f t="shared" si="0"/>
        <v>1</v>
      </c>
      <c r="I4" s="13" t="s">
        <v>265</v>
      </c>
      <c r="J4" s="3"/>
      <c r="K4" s="6">
        <f t="shared" si="1"/>
        <v>76.8</v>
      </c>
      <c r="L4" s="15">
        <f t="shared" si="2"/>
        <v>7</v>
      </c>
    </row>
    <row r="5" spans="1:12" s="6" customFormat="1" ht="17.25" customHeight="1">
      <c r="A5" s="3">
        <v>3</v>
      </c>
      <c r="B5" s="4" t="s">
        <v>90</v>
      </c>
      <c r="C5" s="4" t="s">
        <v>6</v>
      </c>
      <c r="D5" s="5" t="s">
        <v>23</v>
      </c>
      <c r="E5" s="9">
        <v>80.2</v>
      </c>
      <c r="F5" s="9"/>
      <c r="G5" s="9">
        <v>80.2</v>
      </c>
      <c r="H5" s="13">
        <f t="shared" si="0"/>
        <v>1</v>
      </c>
      <c r="I5" s="13" t="s">
        <v>265</v>
      </c>
      <c r="J5" s="3"/>
      <c r="K5" s="6">
        <f t="shared" si="1"/>
        <v>80.2</v>
      </c>
      <c r="L5" s="15">
        <f t="shared" si="2"/>
        <v>10</v>
      </c>
    </row>
    <row r="6" spans="1:12" s="6" customFormat="1" ht="17.25" customHeight="1">
      <c r="A6" s="3">
        <v>4</v>
      </c>
      <c r="B6" s="4" t="s">
        <v>12</v>
      </c>
      <c r="C6" s="4" t="s">
        <v>6</v>
      </c>
      <c r="D6" s="5" t="s">
        <v>23</v>
      </c>
      <c r="E6" s="9">
        <v>77.2</v>
      </c>
      <c r="F6" s="9"/>
      <c r="G6" s="9">
        <v>77.2</v>
      </c>
      <c r="H6" s="13">
        <f t="shared" si="0"/>
        <v>2</v>
      </c>
      <c r="I6" s="13" t="s">
        <v>265</v>
      </c>
      <c r="J6" s="3"/>
      <c r="K6" s="6">
        <f t="shared" si="1"/>
        <v>77.2</v>
      </c>
      <c r="L6" s="15">
        <f t="shared" si="2"/>
        <v>10</v>
      </c>
    </row>
    <row r="7" spans="1:12" s="6" customFormat="1" ht="17.25" customHeight="1">
      <c r="A7" s="3">
        <v>5</v>
      </c>
      <c r="B7" s="4" t="s">
        <v>169</v>
      </c>
      <c r="C7" s="4" t="s">
        <v>6</v>
      </c>
      <c r="D7" s="5" t="s">
        <v>23</v>
      </c>
      <c r="E7" s="9">
        <v>70.400000000000006</v>
      </c>
      <c r="F7" s="9"/>
      <c r="G7" s="9">
        <v>70.400000000000006</v>
      </c>
      <c r="H7" s="13">
        <f t="shared" si="0"/>
        <v>3</v>
      </c>
      <c r="I7" s="13"/>
      <c r="J7" s="3"/>
      <c r="K7" s="6">
        <f t="shared" si="1"/>
        <v>70.400000000000006</v>
      </c>
      <c r="L7" s="15">
        <f t="shared" si="2"/>
        <v>10</v>
      </c>
    </row>
    <row r="8" spans="1:12" s="6" customFormat="1" ht="17.25" customHeight="1">
      <c r="A8" s="3">
        <v>6</v>
      </c>
      <c r="B8" s="4" t="s">
        <v>91</v>
      </c>
      <c r="C8" s="4" t="s">
        <v>6</v>
      </c>
      <c r="D8" s="5" t="s">
        <v>170</v>
      </c>
      <c r="E8" s="9">
        <v>82.2</v>
      </c>
      <c r="F8" s="9"/>
      <c r="G8" s="9">
        <v>82.2</v>
      </c>
      <c r="H8" s="13">
        <f t="shared" si="0"/>
        <v>1</v>
      </c>
      <c r="I8" s="13" t="s">
        <v>265</v>
      </c>
      <c r="J8" s="3"/>
      <c r="K8" s="6">
        <f t="shared" si="1"/>
        <v>82.2</v>
      </c>
      <c r="L8" s="15">
        <f t="shared" si="2"/>
        <v>11</v>
      </c>
    </row>
    <row r="9" spans="1:12" s="6" customFormat="1" ht="17.25" customHeight="1">
      <c r="A9" s="3">
        <v>7</v>
      </c>
      <c r="B9" s="4" t="s">
        <v>92</v>
      </c>
      <c r="C9" s="4" t="s">
        <v>6</v>
      </c>
      <c r="D9" s="5" t="s">
        <v>93</v>
      </c>
      <c r="E9" s="9">
        <v>67.599999999999994</v>
      </c>
      <c r="F9" s="9"/>
      <c r="G9" s="9">
        <v>67.599999999999994</v>
      </c>
      <c r="H9" s="13">
        <f t="shared" si="0"/>
        <v>1</v>
      </c>
      <c r="I9" s="13"/>
      <c r="J9" s="3" t="s">
        <v>266</v>
      </c>
      <c r="K9" s="6">
        <f t="shared" si="1"/>
        <v>67.599999999999994</v>
      </c>
      <c r="L9" s="15">
        <f t="shared" si="2"/>
        <v>13</v>
      </c>
    </row>
    <row r="10" spans="1:12" s="6" customFormat="1" ht="17.25" customHeight="1">
      <c r="A10" s="3">
        <v>8</v>
      </c>
      <c r="B10" s="4" t="s">
        <v>239</v>
      </c>
      <c r="C10" s="4" t="s">
        <v>6</v>
      </c>
      <c r="D10" s="5" t="s">
        <v>241</v>
      </c>
      <c r="E10" s="9">
        <v>66.5</v>
      </c>
      <c r="F10" s="9"/>
      <c r="G10" s="9">
        <v>66.5</v>
      </c>
      <c r="H10" s="13">
        <f t="shared" si="0"/>
        <v>1</v>
      </c>
      <c r="I10" s="13"/>
      <c r="J10" s="3" t="s">
        <v>266</v>
      </c>
      <c r="K10" s="6">
        <f t="shared" si="1"/>
        <v>66.5</v>
      </c>
      <c r="L10" s="15">
        <f t="shared" si="2"/>
        <v>14</v>
      </c>
    </row>
    <row r="11" spans="1:12" s="6" customFormat="1" ht="17.25" customHeight="1">
      <c r="A11" s="3">
        <v>9</v>
      </c>
      <c r="B11" s="4" t="s">
        <v>94</v>
      </c>
      <c r="C11" s="4" t="s">
        <v>7</v>
      </c>
      <c r="D11" s="5" t="s">
        <v>171</v>
      </c>
      <c r="E11" s="9">
        <v>83.2</v>
      </c>
      <c r="F11" s="9"/>
      <c r="G11" s="9">
        <v>83.2</v>
      </c>
      <c r="H11" s="13">
        <f t="shared" si="0"/>
        <v>1</v>
      </c>
      <c r="I11" s="13" t="s">
        <v>265</v>
      </c>
      <c r="J11" s="3"/>
      <c r="K11" s="6">
        <f t="shared" si="1"/>
        <v>83.2</v>
      </c>
      <c r="L11" s="15">
        <f t="shared" si="2"/>
        <v>20</v>
      </c>
    </row>
    <row r="12" spans="1:12" s="6" customFormat="1" ht="17.25" customHeight="1">
      <c r="A12" s="3">
        <v>10</v>
      </c>
      <c r="B12" s="4" t="s">
        <v>172</v>
      </c>
      <c r="C12" s="4" t="s">
        <v>7</v>
      </c>
      <c r="D12" s="5" t="s">
        <v>171</v>
      </c>
      <c r="E12" s="9">
        <v>80</v>
      </c>
      <c r="F12" s="9"/>
      <c r="G12" s="9">
        <v>80</v>
      </c>
      <c r="H12" s="13">
        <f t="shared" si="0"/>
        <v>2</v>
      </c>
      <c r="I12" s="13"/>
      <c r="J12" s="3"/>
      <c r="K12" s="6">
        <f t="shared" si="1"/>
        <v>80</v>
      </c>
      <c r="L12" s="15">
        <f t="shared" si="2"/>
        <v>20</v>
      </c>
    </row>
    <row r="13" spans="1:12" s="6" customFormat="1" ht="17.25" customHeight="1">
      <c r="A13" s="3">
        <v>11</v>
      </c>
      <c r="B13" s="4" t="s">
        <v>96</v>
      </c>
      <c r="C13" s="4" t="s">
        <v>7</v>
      </c>
      <c r="D13" s="5" t="s">
        <v>95</v>
      </c>
      <c r="E13" s="9">
        <v>84</v>
      </c>
      <c r="F13" s="9"/>
      <c r="G13" s="9">
        <v>84</v>
      </c>
      <c r="H13" s="13">
        <f t="shared" si="0"/>
        <v>1</v>
      </c>
      <c r="I13" s="13" t="s">
        <v>265</v>
      </c>
      <c r="J13" s="3"/>
      <c r="K13" s="6">
        <f t="shared" si="1"/>
        <v>84</v>
      </c>
      <c r="L13" s="15">
        <f t="shared" si="2"/>
        <v>21</v>
      </c>
    </row>
    <row r="14" spans="1:12" s="6" customFormat="1" ht="17.25" customHeight="1">
      <c r="A14" s="3">
        <v>12</v>
      </c>
      <c r="B14" s="4" t="s">
        <v>174</v>
      </c>
      <c r="C14" s="4" t="s">
        <v>7</v>
      </c>
      <c r="D14" s="5" t="s">
        <v>95</v>
      </c>
      <c r="E14" s="9">
        <v>76.599999999999994</v>
      </c>
      <c r="F14" s="9"/>
      <c r="G14" s="9">
        <v>76.599999999999994</v>
      </c>
      <c r="H14" s="13">
        <f t="shared" si="0"/>
        <v>2</v>
      </c>
      <c r="I14" s="13"/>
      <c r="J14" s="3"/>
      <c r="K14" s="6">
        <f t="shared" si="1"/>
        <v>76.599999999999994</v>
      </c>
      <c r="L14" s="15">
        <f t="shared" si="2"/>
        <v>21</v>
      </c>
    </row>
    <row r="15" spans="1:12" s="6" customFormat="1" ht="17.25" customHeight="1">
      <c r="A15" s="3">
        <v>13</v>
      </c>
      <c r="B15" s="4" t="s">
        <v>100</v>
      </c>
      <c r="C15" s="4" t="s">
        <v>7</v>
      </c>
      <c r="D15" s="5" t="s">
        <v>176</v>
      </c>
      <c r="E15" s="9">
        <v>64.400000000000006</v>
      </c>
      <c r="F15" s="9"/>
      <c r="G15" s="9">
        <v>64.400000000000006</v>
      </c>
      <c r="H15" s="13">
        <f t="shared" si="0"/>
        <v>1</v>
      </c>
      <c r="I15" s="13"/>
      <c r="J15" s="3" t="s">
        <v>266</v>
      </c>
      <c r="K15" s="6">
        <f t="shared" si="1"/>
        <v>64.400000000000006</v>
      </c>
      <c r="L15" s="15">
        <f t="shared" si="2"/>
        <v>22</v>
      </c>
    </row>
    <row r="16" spans="1:12" s="6" customFormat="1" ht="17.25" customHeight="1">
      <c r="A16" s="3">
        <v>14</v>
      </c>
      <c r="B16" s="4" t="s">
        <v>105</v>
      </c>
      <c r="C16" s="4" t="s">
        <v>7</v>
      </c>
      <c r="D16" s="5" t="s">
        <v>102</v>
      </c>
      <c r="E16" s="9">
        <v>82.2</v>
      </c>
      <c r="F16" s="9"/>
      <c r="G16" s="9">
        <v>82.2</v>
      </c>
      <c r="H16" s="13">
        <f t="shared" si="0"/>
        <v>1</v>
      </c>
      <c r="I16" s="13" t="s">
        <v>265</v>
      </c>
      <c r="J16" s="3"/>
      <c r="K16" s="6">
        <f t="shared" si="1"/>
        <v>82.2</v>
      </c>
      <c r="L16" s="15">
        <f t="shared" si="2"/>
        <v>23</v>
      </c>
    </row>
    <row r="17" spans="1:12" s="6" customFormat="1" ht="17.25" customHeight="1">
      <c r="A17" s="3">
        <v>15</v>
      </c>
      <c r="B17" s="4" t="s">
        <v>103</v>
      </c>
      <c r="C17" s="4" t="s">
        <v>7</v>
      </c>
      <c r="D17" s="5" t="s">
        <v>104</v>
      </c>
      <c r="E17" s="9">
        <v>77.599999999999994</v>
      </c>
      <c r="F17" s="9"/>
      <c r="G17" s="9">
        <v>77.599999999999994</v>
      </c>
      <c r="H17" s="13">
        <f t="shared" si="0"/>
        <v>2</v>
      </c>
      <c r="I17" s="13"/>
      <c r="J17" s="3"/>
      <c r="K17" s="6">
        <f t="shared" si="1"/>
        <v>77.599999999999994</v>
      </c>
      <c r="L17" s="15">
        <f t="shared" si="2"/>
        <v>23</v>
      </c>
    </row>
    <row r="18" spans="1:12" s="6" customFormat="1" ht="17.25" customHeight="1">
      <c r="A18" s="3">
        <v>16</v>
      </c>
      <c r="B18" s="4" t="s">
        <v>101</v>
      </c>
      <c r="C18" s="4" t="s">
        <v>7</v>
      </c>
      <c r="D18" s="5" t="s">
        <v>102</v>
      </c>
      <c r="E18" s="9">
        <v>75</v>
      </c>
      <c r="F18" s="9"/>
      <c r="G18" s="9">
        <v>75</v>
      </c>
      <c r="H18" s="13">
        <f t="shared" si="0"/>
        <v>3</v>
      </c>
      <c r="I18" s="13"/>
      <c r="J18" s="3"/>
      <c r="K18" s="6">
        <f t="shared" si="1"/>
        <v>75</v>
      </c>
      <c r="L18" s="15">
        <f t="shared" si="2"/>
        <v>23</v>
      </c>
    </row>
    <row r="19" spans="1:12" s="6" customFormat="1" ht="17.25" customHeight="1">
      <c r="A19" s="3">
        <v>17</v>
      </c>
      <c r="B19" s="4" t="s">
        <v>106</v>
      </c>
      <c r="C19" s="4" t="s">
        <v>17</v>
      </c>
      <c r="D19" s="5" t="s">
        <v>107</v>
      </c>
      <c r="E19" s="9">
        <v>79.599999999999994</v>
      </c>
      <c r="F19" s="9"/>
      <c r="G19" s="9">
        <v>79.599999999999994</v>
      </c>
      <c r="H19" s="13">
        <f t="shared" si="0"/>
        <v>1</v>
      </c>
      <c r="I19" s="13" t="s">
        <v>265</v>
      </c>
      <c r="J19" s="3"/>
      <c r="K19" s="6">
        <f t="shared" si="1"/>
        <v>79.599999999999994</v>
      </c>
      <c r="L19" s="15">
        <f t="shared" si="2"/>
        <v>24</v>
      </c>
    </row>
    <row r="20" spans="1:12" s="6" customFormat="1" ht="17.25" customHeight="1">
      <c r="A20" s="3">
        <v>18</v>
      </c>
      <c r="B20" s="4" t="s">
        <v>177</v>
      </c>
      <c r="C20" s="4" t="s">
        <v>17</v>
      </c>
      <c r="D20" s="5" t="s">
        <v>108</v>
      </c>
      <c r="E20" s="9">
        <v>73</v>
      </c>
      <c r="F20" s="9"/>
      <c r="G20" s="9">
        <v>73</v>
      </c>
      <c r="H20" s="13">
        <f t="shared" si="0"/>
        <v>2</v>
      </c>
      <c r="I20" s="13"/>
      <c r="J20" s="3"/>
      <c r="K20" s="6">
        <f t="shared" si="1"/>
        <v>73</v>
      </c>
      <c r="L20" s="15">
        <f t="shared" si="2"/>
        <v>24</v>
      </c>
    </row>
    <row r="21" spans="1:12" s="6" customFormat="1" ht="17.25" customHeight="1">
      <c r="A21" s="3">
        <v>19</v>
      </c>
      <c r="B21" s="4" t="s">
        <v>110</v>
      </c>
      <c r="C21" s="4" t="s">
        <v>8</v>
      </c>
      <c r="D21" s="5" t="s">
        <v>24</v>
      </c>
      <c r="E21" s="9">
        <v>86.8</v>
      </c>
      <c r="F21" s="9">
        <v>37</v>
      </c>
      <c r="G21" s="9">
        <v>71.86</v>
      </c>
      <c r="H21" s="13">
        <f t="shared" si="0"/>
        <v>1</v>
      </c>
      <c r="I21" s="13" t="s">
        <v>265</v>
      </c>
      <c r="J21" s="3"/>
      <c r="K21" s="6">
        <f t="shared" si="1"/>
        <v>71.86</v>
      </c>
      <c r="L21" s="15">
        <f t="shared" si="2"/>
        <v>34</v>
      </c>
    </row>
    <row r="22" spans="1:12" s="6" customFormat="1" ht="17.25" customHeight="1">
      <c r="A22" s="3">
        <v>20</v>
      </c>
      <c r="B22" s="4" t="s">
        <v>112</v>
      </c>
      <c r="C22" s="4" t="s">
        <v>8</v>
      </c>
      <c r="D22" s="5" t="s">
        <v>16</v>
      </c>
      <c r="E22" s="9">
        <v>83</v>
      </c>
      <c r="F22" s="9">
        <v>37</v>
      </c>
      <c r="G22" s="9">
        <v>69.2</v>
      </c>
      <c r="H22" s="13">
        <f t="shared" si="0"/>
        <v>2</v>
      </c>
      <c r="I22" s="13"/>
      <c r="J22" s="3"/>
      <c r="K22" s="6">
        <f t="shared" si="1"/>
        <v>69.2</v>
      </c>
      <c r="L22" s="15">
        <f t="shared" si="2"/>
        <v>34</v>
      </c>
    </row>
    <row r="23" spans="1:12" s="6" customFormat="1" ht="17.25" customHeight="1">
      <c r="A23" s="3">
        <v>21</v>
      </c>
      <c r="B23" s="4" t="s">
        <v>178</v>
      </c>
      <c r="C23" s="4" t="s">
        <v>8</v>
      </c>
      <c r="D23" s="5" t="s">
        <v>24</v>
      </c>
      <c r="E23" s="9">
        <v>77.2</v>
      </c>
      <c r="F23" s="9">
        <v>49</v>
      </c>
      <c r="G23" s="9">
        <v>68.739999999999995</v>
      </c>
      <c r="H23" s="13">
        <f t="shared" si="0"/>
        <v>3</v>
      </c>
      <c r="I23" s="13"/>
      <c r="J23" s="3"/>
      <c r="K23" s="6">
        <f t="shared" si="1"/>
        <v>68.739999999999995</v>
      </c>
      <c r="L23" s="15">
        <f t="shared" si="2"/>
        <v>34</v>
      </c>
    </row>
    <row r="24" spans="1:12" s="6" customFormat="1" ht="17.25" customHeight="1">
      <c r="A24" s="3">
        <v>22</v>
      </c>
      <c r="B24" s="4" t="s">
        <v>179</v>
      </c>
      <c r="C24" s="4" t="s">
        <v>8</v>
      </c>
      <c r="D24" s="5" t="s">
        <v>16</v>
      </c>
      <c r="E24" s="9">
        <v>77.599999999999994</v>
      </c>
      <c r="F24" s="9">
        <v>47</v>
      </c>
      <c r="G24" s="9">
        <v>68.42</v>
      </c>
      <c r="H24" s="13">
        <f t="shared" si="0"/>
        <v>4</v>
      </c>
      <c r="I24" s="13"/>
      <c r="J24" s="3"/>
      <c r="K24" s="6">
        <f t="shared" si="1"/>
        <v>68.42</v>
      </c>
      <c r="L24" s="15">
        <f t="shared" si="2"/>
        <v>34</v>
      </c>
    </row>
    <row r="25" spans="1:12" s="6" customFormat="1" ht="17.25" customHeight="1">
      <c r="A25" s="3">
        <v>23</v>
      </c>
      <c r="B25" s="4" t="s">
        <v>111</v>
      </c>
      <c r="C25" s="4" t="s">
        <v>8</v>
      </c>
      <c r="D25" s="5" t="s">
        <v>16</v>
      </c>
      <c r="E25" s="9">
        <v>81</v>
      </c>
      <c r="F25" s="9">
        <v>37</v>
      </c>
      <c r="G25" s="9">
        <v>67.8</v>
      </c>
      <c r="H25" s="13">
        <f t="shared" si="0"/>
        <v>5</v>
      </c>
      <c r="I25" s="13"/>
      <c r="J25" s="3"/>
      <c r="K25" s="6">
        <f t="shared" si="1"/>
        <v>67.8</v>
      </c>
      <c r="L25" s="15">
        <f t="shared" si="2"/>
        <v>34</v>
      </c>
    </row>
    <row r="26" spans="1:12" s="6" customFormat="1" ht="17.25" customHeight="1">
      <c r="A26" s="3">
        <v>24</v>
      </c>
      <c r="B26" s="4" t="s">
        <v>29</v>
      </c>
      <c r="C26" s="4" t="s">
        <v>9</v>
      </c>
      <c r="D26" s="5" t="s">
        <v>114</v>
      </c>
      <c r="E26" s="9">
        <v>87</v>
      </c>
      <c r="F26" s="9">
        <v>37</v>
      </c>
      <c r="G26" s="9">
        <v>72</v>
      </c>
      <c r="H26" s="13">
        <f t="shared" si="0"/>
        <v>1</v>
      </c>
      <c r="I26" s="13" t="s">
        <v>265</v>
      </c>
      <c r="J26" s="3"/>
      <c r="K26" s="6">
        <f t="shared" si="1"/>
        <v>72</v>
      </c>
      <c r="L26" s="15">
        <f t="shared" si="2"/>
        <v>38</v>
      </c>
    </row>
    <row r="27" spans="1:12" s="6" customFormat="1" ht="17.25" customHeight="1">
      <c r="A27" s="3">
        <v>25</v>
      </c>
      <c r="B27" s="4" t="s">
        <v>25</v>
      </c>
      <c r="C27" s="4" t="s">
        <v>9</v>
      </c>
      <c r="D27" s="5" t="s">
        <v>114</v>
      </c>
      <c r="E27" s="9">
        <v>82.4</v>
      </c>
      <c r="F27" s="9">
        <v>40</v>
      </c>
      <c r="G27" s="9">
        <v>69.680000000000007</v>
      </c>
      <c r="H27" s="13">
        <f t="shared" si="0"/>
        <v>2</v>
      </c>
      <c r="I27" s="13"/>
      <c r="J27" s="3"/>
      <c r="K27" s="6">
        <f t="shared" si="1"/>
        <v>69.680000000000007</v>
      </c>
      <c r="L27" s="15">
        <f t="shared" si="2"/>
        <v>38</v>
      </c>
    </row>
    <row r="28" spans="1:12" s="6" customFormat="1" ht="17.25" customHeight="1">
      <c r="A28" s="3">
        <v>26</v>
      </c>
      <c r="B28" s="4" t="s">
        <v>186</v>
      </c>
      <c r="C28" s="4" t="s">
        <v>9</v>
      </c>
      <c r="D28" s="5" t="s">
        <v>114</v>
      </c>
      <c r="E28" s="9">
        <v>79.400000000000006</v>
      </c>
      <c r="F28" s="9">
        <v>40</v>
      </c>
      <c r="G28" s="9">
        <v>67.58</v>
      </c>
      <c r="H28" s="13">
        <f t="shared" si="0"/>
        <v>3</v>
      </c>
      <c r="I28" s="13"/>
      <c r="J28" s="3"/>
      <c r="K28" s="6">
        <f t="shared" si="1"/>
        <v>67.58</v>
      </c>
      <c r="L28" s="15">
        <f t="shared" si="2"/>
        <v>38</v>
      </c>
    </row>
    <row r="29" spans="1:12" s="6" customFormat="1" ht="17.25" customHeight="1">
      <c r="A29" s="3">
        <v>27</v>
      </c>
      <c r="B29" s="4" t="s">
        <v>26</v>
      </c>
      <c r="C29" s="4" t="s">
        <v>9</v>
      </c>
      <c r="D29" s="5" t="s">
        <v>114</v>
      </c>
      <c r="E29" s="9">
        <v>75.599999999999994</v>
      </c>
      <c r="F29" s="9">
        <v>48</v>
      </c>
      <c r="G29" s="9">
        <v>67.319999999999993</v>
      </c>
      <c r="H29" s="13">
        <f t="shared" si="0"/>
        <v>4</v>
      </c>
      <c r="I29" s="13"/>
      <c r="J29" s="3"/>
      <c r="K29" s="6">
        <f t="shared" si="1"/>
        <v>67.319999999999993</v>
      </c>
      <c r="L29" s="15">
        <f t="shared" si="2"/>
        <v>38</v>
      </c>
    </row>
    <row r="30" spans="1:12" s="6" customFormat="1" ht="17.25" customHeight="1">
      <c r="A30" s="3">
        <v>28</v>
      </c>
      <c r="B30" s="4" t="s">
        <v>28</v>
      </c>
      <c r="C30" s="4" t="s">
        <v>9</v>
      </c>
      <c r="D30" s="5" t="s">
        <v>114</v>
      </c>
      <c r="E30" s="9">
        <v>80</v>
      </c>
      <c r="F30" s="9">
        <v>35</v>
      </c>
      <c r="G30" s="9">
        <v>66.5</v>
      </c>
      <c r="H30" s="13">
        <f t="shared" si="0"/>
        <v>5</v>
      </c>
      <c r="I30" s="13"/>
      <c r="J30" s="3"/>
      <c r="K30" s="6">
        <f t="shared" si="1"/>
        <v>66.5</v>
      </c>
      <c r="L30" s="15">
        <f t="shared" si="2"/>
        <v>38</v>
      </c>
    </row>
    <row r="31" spans="1:12" s="6" customFormat="1" ht="17.25" customHeight="1">
      <c r="A31" s="3">
        <v>29</v>
      </c>
      <c r="B31" s="4" t="s">
        <v>117</v>
      </c>
      <c r="C31" s="4" t="s">
        <v>9</v>
      </c>
      <c r="D31" s="5" t="s">
        <v>114</v>
      </c>
      <c r="E31" s="9">
        <v>79</v>
      </c>
      <c r="F31" s="9">
        <v>27</v>
      </c>
      <c r="G31" s="9">
        <v>63.4</v>
      </c>
      <c r="H31" s="13">
        <f t="shared" si="0"/>
        <v>6</v>
      </c>
      <c r="I31" s="13"/>
      <c r="J31" s="3"/>
      <c r="K31" s="6">
        <f t="shared" si="1"/>
        <v>63.4</v>
      </c>
      <c r="L31" s="15">
        <f t="shared" si="2"/>
        <v>38</v>
      </c>
    </row>
    <row r="32" spans="1:12" s="6" customFormat="1" ht="17.25" customHeight="1">
      <c r="A32" s="3">
        <v>30</v>
      </c>
      <c r="B32" s="4" t="s">
        <v>30</v>
      </c>
      <c r="C32" s="4" t="s">
        <v>9</v>
      </c>
      <c r="D32" s="5" t="s">
        <v>114</v>
      </c>
      <c r="E32" s="9">
        <v>73.2</v>
      </c>
      <c r="F32" s="9">
        <v>38</v>
      </c>
      <c r="G32" s="9">
        <v>62.64</v>
      </c>
      <c r="H32" s="13">
        <f t="shared" si="0"/>
        <v>7</v>
      </c>
      <c r="I32" s="13"/>
      <c r="J32" s="3"/>
      <c r="K32" s="6">
        <f t="shared" si="1"/>
        <v>62.64</v>
      </c>
      <c r="L32" s="15">
        <f t="shared" si="2"/>
        <v>38</v>
      </c>
    </row>
    <row r="33" spans="1:12" s="6" customFormat="1" ht="17.25" customHeight="1">
      <c r="A33" s="3">
        <v>31</v>
      </c>
      <c r="B33" s="4" t="s">
        <v>182</v>
      </c>
      <c r="C33" s="4" t="s">
        <v>9</v>
      </c>
      <c r="D33" s="5" t="s">
        <v>181</v>
      </c>
      <c r="E33" s="9">
        <v>75.8</v>
      </c>
      <c r="F33" s="9">
        <v>28</v>
      </c>
      <c r="G33" s="9">
        <v>61.46</v>
      </c>
      <c r="H33" s="13">
        <f t="shared" si="0"/>
        <v>8</v>
      </c>
      <c r="I33" s="13"/>
      <c r="J33" s="3"/>
      <c r="K33" s="6">
        <f t="shared" si="1"/>
        <v>61.46</v>
      </c>
      <c r="L33" s="15">
        <f t="shared" si="2"/>
        <v>38</v>
      </c>
    </row>
    <row r="34" spans="1:12" s="6" customFormat="1" ht="17.25" customHeight="1">
      <c r="A34" s="3">
        <v>32</v>
      </c>
      <c r="B34" s="4" t="s">
        <v>27</v>
      </c>
      <c r="C34" s="4" t="s">
        <v>9</v>
      </c>
      <c r="D34" s="5" t="s">
        <v>114</v>
      </c>
      <c r="E34" s="9">
        <v>74.2</v>
      </c>
      <c r="F34" s="9">
        <v>29</v>
      </c>
      <c r="G34" s="9">
        <v>60.64</v>
      </c>
      <c r="H34" s="13">
        <f t="shared" si="0"/>
        <v>9</v>
      </c>
      <c r="I34" s="13"/>
      <c r="J34" s="3"/>
      <c r="K34" s="6">
        <f t="shared" si="1"/>
        <v>60.64</v>
      </c>
      <c r="L34" s="15">
        <f t="shared" si="2"/>
        <v>38</v>
      </c>
    </row>
    <row r="35" spans="1:12" s="6" customFormat="1" ht="17.25" customHeight="1">
      <c r="A35" s="3">
        <v>33</v>
      </c>
      <c r="B35" s="4" t="s">
        <v>115</v>
      </c>
      <c r="C35" s="4" t="s">
        <v>9</v>
      </c>
      <c r="D35" s="5" t="s">
        <v>114</v>
      </c>
      <c r="E35" s="9">
        <v>70.599999999999994</v>
      </c>
      <c r="F35" s="9">
        <v>36</v>
      </c>
      <c r="G35" s="9">
        <v>60.22</v>
      </c>
      <c r="H35" s="13">
        <f t="shared" ref="H35:H66" si="3">IF(K35&gt;0,SUMPRODUCT(($D$3:$D$148=D35)*($K$3:$K$148&gt;K35))+1,"")</f>
        <v>10</v>
      </c>
      <c r="I35" s="13"/>
      <c r="J35" s="3"/>
      <c r="K35" s="6">
        <f t="shared" ref="K35:K66" si="4">IF(G35="",0,G35)</f>
        <v>60.22</v>
      </c>
      <c r="L35" s="15">
        <f t="shared" ref="L35:L66" si="5">D35+0</f>
        <v>38</v>
      </c>
    </row>
    <row r="36" spans="1:12" s="6" customFormat="1" ht="17.25" customHeight="1">
      <c r="A36" s="3">
        <v>34</v>
      </c>
      <c r="B36" s="4" t="s">
        <v>194</v>
      </c>
      <c r="C36" s="4" t="s">
        <v>10</v>
      </c>
      <c r="D36" s="5" t="s">
        <v>190</v>
      </c>
      <c r="E36" s="9">
        <v>85.6</v>
      </c>
      <c r="F36" s="9">
        <v>46</v>
      </c>
      <c r="G36" s="9">
        <v>73.72</v>
      </c>
      <c r="H36" s="13">
        <f t="shared" si="3"/>
        <v>1</v>
      </c>
      <c r="I36" s="13" t="s">
        <v>265</v>
      </c>
      <c r="J36" s="3"/>
      <c r="K36" s="6">
        <f t="shared" si="4"/>
        <v>73.72</v>
      </c>
      <c r="L36" s="15">
        <f t="shared" si="5"/>
        <v>39</v>
      </c>
    </row>
    <row r="37" spans="1:12" s="6" customFormat="1" ht="17.25" customHeight="1">
      <c r="A37" s="3">
        <v>35</v>
      </c>
      <c r="B37" s="4" t="s">
        <v>35</v>
      </c>
      <c r="C37" s="4" t="s">
        <v>10</v>
      </c>
      <c r="D37" s="5" t="s">
        <v>190</v>
      </c>
      <c r="E37" s="9">
        <v>82</v>
      </c>
      <c r="F37" s="9">
        <v>40</v>
      </c>
      <c r="G37" s="9">
        <v>69.400000000000006</v>
      </c>
      <c r="H37" s="13">
        <f t="shared" si="3"/>
        <v>2</v>
      </c>
      <c r="I37" s="13"/>
      <c r="J37" s="3"/>
      <c r="K37" s="6">
        <f t="shared" si="4"/>
        <v>69.400000000000006</v>
      </c>
      <c r="L37" s="15">
        <f t="shared" si="5"/>
        <v>39</v>
      </c>
    </row>
    <row r="38" spans="1:12" s="6" customFormat="1" ht="17.25" customHeight="1">
      <c r="A38" s="3">
        <v>36</v>
      </c>
      <c r="B38" s="4" t="s">
        <v>32</v>
      </c>
      <c r="C38" s="4" t="s">
        <v>10</v>
      </c>
      <c r="D38" s="5" t="s">
        <v>190</v>
      </c>
      <c r="E38" s="9">
        <v>77.2</v>
      </c>
      <c r="F38" s="9">
        <v>50</v>
      </c>
      <c r="G38" s="9">
        <v>69.040000000000006</v>
      </c>
      <c r="H38" s="13">
        <f t="shared" si="3"/>
        <v>3</v>
      </c>
      <c r="I38" s="13"/>
      <c r="J38" s="3"/>
      <c r="K38" s="6">
        <f t="shared" si="4"/>
        <v>69.040000000000006</v>
      </c>
      <c r="L38" s="15">
        <f t="shared" si="5"/>
        <v>39</v>
      </c>
    </row>
    <row r="39" spans="1:12" s="6" customFormat="1" ht="17.25" customHeight="1">
      <c r="A39" s="3">
        <v>37</v>
      </c>
      <c r="B39" s="4" t="s">
        <v>31</v>
      </c>
      <c r="C39" s="4" t="s">
        <v>10</v>
      </c>
      <c r="D39" s="5" t="s">
        <v>118</v>
      </c>
      <c r="E39" s="9">
        <v>79.2</v>
      </c>
      <c r="F39" s="9">
        <v>40</v>
      </c>
      <c r="G39" s="9">
        <v>67.44</v>
      </c>
      <c r="H39" s="13">
        <f t="shared" si="3"/>
        <v>4</v>
      </c>
      <c r="I39" s="13"/>
      <c r="J39" s="3"/>
      <c r="K39" s="6">
        <f t="shared" si="4"/>
        <v>67.44</v>
      </c>
      <c r="L39" s="15">
        <f t="shared" si="5"/>
        <v>39</v>
      </c>
    </row>
    <row r="40" spans="1:12" s="6" customFormat="1" ht="17.25" customHeight="1">
      <c r="A40" s="3">
        <v>38</v>
      </c>
      <c r="B40" s="4" t="s">
        <v>191</v>
      </c>
      <c r="C40" s="4" t="s">
        <v>10</v>
      </c>
      <c r="D40" s="5" t="s">
        <v>190</v>
      </c>
      <c r="E40" s="9">
        <v>75.8</v>
      </c>
      <c r="F40" s="9">
        <v>39</v>
      </c>
      <c r="G40" s="9">
        <v>64.760000000000005</v>
      </c>
      <c r="H40" s="13">
        <f t="shared" si="3"/>
        <v>5</v>
      </c>
      <c r="I40" s="13"/>
      <c r="J40" s="3"/>
      <c r="K40" s="6">
        <f t="shared" si="4"/>
        <v>64.760000000000005</v>
      </c>
      <c r="L40" s="15">
        <f t="shared" si="5"/>
        <v>39</v>
      </c>
    </row>
    <row r="41" spans="1:12" s="6" customFormat="1" ht="17.25" customHeight="1">
      <c r="A41" s="3">
        <v>39</v>
      </c>
      <c r="B41" s="4" t="s">
        <v>188</v>
      </c>
      <c r="C41" s="4" t="s">
        <v>10</v>
      </c>
      <c r="D41" s="5" t="s">
        <v>189</v>
      </c>
      <c r="E41" s="9">
        <v>76.8</v>
      </c>
      <c r="F41" s="9">
        <v>34</v>
      </c>
      <c r="G41" s="9">
        <v>63.96</v>
      </c>
      <c r="H41" s="13">
        <f t="shared" si="3"/>
        <v>6</v>
      </c>
      <c r="I41" s="13"/>
      <c r="J41" s="3"/>
      <c r="K41" s="6">
        <f t="shared" si="4"/>
        <v>63.96</v>
      </c>
      <c r="L41" s="15">
        <f t="shared" si="5"/>
        <v>39</v>
      </c>
    </row>
    <row r="42" spans="1:12" s="6" customFormat="1" ht="17.25" customHeight="1">
      <c r="A42" s="3">
        <v>40</v>
      </c>
      <c r="B42" s="4" t="s">
        <v>192</v>
      </c>
      <c r="C42" s="4" t="s">
        <v>10</v>
      </c>
      <c r="D42" s="5" t="s">
        <v>190</v>
      </c>
      <c r="E42" s="9">
        <v>70.2</v>
      </c>
      <c r="F42" s="9">
        <v>48</v>
      </c>
      <c r="G42" s="9">
        <v>63.54</v>
      </c>
      <c r="H42" s="13">
        <f t="shared" si="3"/>
        <v>7</v>
      </c>
      <c r="I42" s="13"/>
      <c r="J42" s="3"/>
      <c r="K42" s="6">
        <f t="shared" si="4"/>
        <v>63.54</v>
      </c>
      <c r="L42" s="15">
        <f t="shared" si="5"/>
        <v>39</v>
      </c>
    </row>
    <row r="43" spans="1:12" s="6" customFormat="1" ht="17.25" customHeight="1">
      <c r="A43" s="3">
        <v>41</v>
      </c>
      <c r="B43" s="4" t="s">
        <v>193</v>
      </c>
      <c r="C43" s="4" t="s">
        <v>10</v>
      </c>
      <c r="D43" s="5" t="s">
        <v>190</v>
      </c>
      <c r="E43" s="9">
        <v>79</v>
      </c>
      <c r="F43" s="9">
        <v>26</v>
      </c>
      <c r="G43" s="9">
        <v>63.1</v>
      </c>
      <c r="H43" s="13">
        <f t="shared" si="3"/>
        <v>8</v>
      </c>
      <c r="I43" s="13"/>
      <c r="J43" s="3"/>
      <c r="K43" s="6">
        <f t="shared" si="4"/>
        <v>63.1</v>
      </c>
      <c r="L43" s="15">
        <f t="shared" si="5"/>
        <v>39</v>
      </c>
    </row>
    <row r="44" spans="1:12" s="6" customFormat="1" ht="17.25" customHeight="1">
      <c r="A44" s="3">
        <v>42</v>
      </c>
      <c r="B44" s="4" t="s">
        <v>36</v>
      </c>
      <c r="C44" s="4" t="s">
        <v>10</v>
      </c>
      <c r="D44" s="5" t="s">
        <v>190</v>
      </c>
      <c r="E44" s="9">
        <v>76.599999999999994</v>
      </c>
      <c r="F44" s="9">
        <v>29</v>
      </c>
      <c r="G44" s="9">
        <v>62.32</v>
      </c>
      <c r="H44" s="13">
        <f t="shared" si="3"/>
        <v>9</v>
      </c>
      <c r="I44" s="13"/>
      <c r="J44" s="3"/>
      <c r="K44" s="6">
        <f t="shared" si="4"/>
        <v>62.32</v>
      </c>
      <c r="L44" s="15">
        <f t="shared" si="5"/>
        <v>39</v>
      </c>
    </row>
    <row r="45" spans="1:12" s="6" customFormat="1" ht="17.25" customHeight="1">
      <c r="A45" s="3">
        <v>43</v>
      </c>
      <c r="B45" s="4" t="s">
        <v>34</v>
      </c>
      <c r="C45" s="4" t="s">
        <v>10</v>
      </c>
      <c r="D45" s="5" t="s">
        <v>190</v>
      </c>
      <c r="E45" s="9">
        <v>74</v>
      </c>
      <c r="F45" s="9">
        <v>26</v>
      </c>
      <c r="G45" s="9">
        <v>59.6</v>
      </c>
      <c r="H45" s="13">
        <f t="shared" si="3"/>
        <v>10</v>
      </c>
      <c r="I45" s="13"/>
      <c r="J45" s="3"/>
      <c r="K45" s="6">
        <f t="shared" si="4"/>
        <v>59.6</v>
      </c>
      <c r="L45" s="15">
        <f t="shared" si="5"/>
        <v>39</v>
      </c>
    </row>
    <row r="46" spans="1:12" s="6" customFormat="1" ht="17.25" customHeight="1">
      <c r="A46" s="3">
        <v>44</v>
      </c>
      <c r="B46" s="4" t="s">
        <v>199</v>
      </c>
      <c r="C46" s="4" t="s">
        <v>18</v>
      </c>
      <c r="D46" s="5" t="s">
        <v>196</v>
      </c>
      <c r="E46" s="9">
        <v>85.8</v>
      </c>
      <c r="F46" s="9">
        <v>78</v>
      </c>
      <c r="G46" s="9">
        <v>83.46</v>
      </c>
      <c r="H46" s="13">
        <f t="shared" si="3"/>
        <v>1</v>
      </c>
      <c r="I46" s="13" t="s">
        <v>265</v>
      </c>
      <c r="J46" s="3"/>
      <c r="K46" s="6">
        <f t="shared" si="4"/>
        <v>83.46</v>
      </c>
      <c r="L46" s="15">
        <f t="shared" si="5"/>
        <v>40</v>
      </c>
    </row>
    <row r="47" spans="1:12" s="6" customFormat="1" ht="17.25" customHeight="1">
      <c r="A47" s="3">
        <v>45</v>
      </c>
      <c r="B47" s="4" t="s">
        <v>38</v>
      </c>
      <c r="C47" s="4" t="s">
        <v>18</v>
      </c>
      <c r="D47" s="5" t="s">
        <v>196</v>
      </c>
      <c r="E47" s="9">
        <v>82.8</v>
      </c>
      <c r="F47" s="9">
        <v>62</v>
      </c>
      <c r="G47" s="9">
        <v>76.56</v>
      </c>
      <c r="H47" s="13">
        <f t="shared" si="3"/>
        <v>2</v>
      </c>
      <c r="I47" s="13" t="s">
        <v>265</v>
      </c>
      <c r="J47" s="3"/>
      <c r="K47" s="6">
        <f t="shared" si="4"/>
        <v>76.56</v>
      </c>
      <c r="L47" s="15">
        <f t="shared" si="5"/>
        <v>40</v>
      </c>
    </row>
    <row r="48" spans="1:12" s="6" customFormat="1" ht="17.25" customHeight="1">
      <c r="A48" s="3">
        <v>46</v>
      </c>
      <c r="B48" s="4" t="s">
        <v>243</v>
      </c>
      <c r="C48" s="4" t="s">
        <v>18</v>
      </c>
      <c r="D48" s="5" t="s">
        <v>196</v>
      </c>
      <c r="E48" s="9">
        <v>84.9</v>
      </c>
      <c r="F48" s="9">
        <v>56</v>
      </c>
      <c r="G48" s="9">
        <v>76.23</v>
      </c>
      <c r="H48" s="13">
        <f t="shared" si="3"/>
        <v>3</v>
      </c>
      <c r="I48" s="13"/>
      <c r="J48" s="3"/>
      <c r="K48" s="6">
        <f t="shared" si="4"/>
        <v>76.23</v>
      </c>
      <c r="L48" s="15">
        <f t="shared" si="5"/>
        <v>40</v>
      </c>
    </row>
    <row r="49" spans="1:12" s="6" customFormat="1" ht="17.25" customHeight="1">
      <c r="A49" s="3">
        <v>47</v>
      </c>
      <c r="B49" s="4" t="s">
        <v>122</v>
      </c>
      <c r="C49" s="4" t="s">
        <v>18</v>
      </c>
      <c r="D49" s="5" t="s">
        <v>196</v>
      </c>
      <c r="E49" s="9">
        <v>89.2</v>
      </c>
      <c r="F49" s="9">
        <v>45</v>
      </c>
      <c r="G49" s="9">
        <v>75.94</v>
      </c>
      <c r="H49" s="13">
        <f t="shared" si="3"/>
        <v>4</v>
      </c>
      <c r="I49" s="13"/>
      <c r="J49" s="3"/>
      <c r="K49" s="6">
        <f t="shared" si="4"/>
        <v>75.94</v>
      </c>
      <c r="L49" s="15">
        <f t="shared" si="5"/>
        <v>40</v>
      </c>
    </row>
    <row r="50" spans="1:12" s="6" customFormat="1" ht="17.25" customHeight="1">
      <c r="A50" s="3">
        <v>48</v>
      </c>
      <c r="B50" s="4" t="s">
        <v>127</v>
      </c>
      <c r="C50" s="4" t="s">
        <v>18</v>
      </c>
      <c r="D50" s="5" t="s">
        <v>196</v>
      </c>
      <c r="E50" s="9">
        <v>86.1</v>
      </c>
      <c r="F50" s="9">
        <v>52</v>
      </c>
      <c r="G50" s="9">
        <v>75.87</v>
      </c>
      <c r="H50" s="13">
        <f t="shared" si="3"/>
        <v>5</v>
      </c>
      <c r="I50" s="13"/>
      <c r="J50" s="3"/>
      <c r="K50" s="6">
        <f t="shared" si="4"/>
        <v>75.87</v>
      </c>
      <c r="L50" s="15">
        <f t="shared" si="5"/>
        <v>40</v>
      </c>
    </row>
    <row r="51" spans="1:12" s="6" customFormat="1" ht="17.25" customHeight="1">
      <c r="A51" s="3">
        <v>49</v>
      </c>
      <c r="B51" s="4" t="s">
        <v>130</v>
      </c>
      <c r="C51" s="4" t="s">
        <v>18</v>
      </c>
      <c r="D51" s="5" t="s">
        <v>196</v>
      </c>
      <c r="E51" s="9">
        <v>83</v>
      </c>
      <c r="F51" s="9">
        <v>59</v>
      </c>
      <c r="G51" s="9">
        <v>75.8</v>
      </c>
      <c r="H51" s="13">
        <f t="shared" si="3"/>
        <v>6</v>
      </c>
      <c r="I51" s="13"/>
      <c r="J51" s="3"/>
      <c r="K51" s="6">
        <f t="shared" si="4"/>
        <v>75.8</v>
      </c>
      <c r="L51" s="15">
        <f t="shared" si="5"/>
        <v>40</v>
      </c>
    </row>
    <row r="52" spans="1:12" s="6" customFormat="1" ht="17.25" customHeight="1">
      <c r="A52" s="3">
        <v>50</v>
      </c>
      <c r="B52" s="4" t="s">
        <v>197</v>
      </c>
      <c r="C52" s="4" t="s">
        <v>18</v>
      </c>
      <c r="D52" s="5" t="s">
        <v>196</v>
      </c>
      <c r="E52" s="9">
        <v>82.8</v>
      </c>
      <c r="F52" s="9">
        <v>55</v>
      </c>
      <c r="G52" s="9">
        <v>74.459999999999994</v>
      </c>
      <c r="H52" s="13">
        <f t="shared" si="3"/>
        <v>7</v>
      </c>
      <c r="I52" s="13"/>
      <c r="J52" s="3"/>
      <c r="K52" s="6">
        <f t="shared" si="4"/>
        <v>74.459999999999994</v>
      </c>
      <c r="L52" s="15">
        <f t="shared" si="5"/>
        <v>40</v>
      </c>
    </row>
    <row r="53" spans="1:12" s="6" customFormat="1" ht="17.25" customHeight="1">
      <c r="A53" s="3">
        <v>51</v>
      </c>
      <c r="B53" s="4" t="s">
        <v>132</v>
      </c>
      <c r="C53" s="4" t="s">
        <v>18</v>
      </c>
      <c r="D53" s="5" t="s">
        <v>196</v>
      </c>
      <c r="E53" s="9">
        <v>83.4</v>
      </c>
      <c r="F53" s="9">
        <v>50</v>
      </c>
      <c r="G53" s="9">
        <v>73.38</v>
      </c>
      <c r="H53" s="13">
        <f t="shared" si="3"/>
        <v>8</v>
      </c>
      <c r="I53" s="13"/>
      <c r="J53" s="3"/>
      <c r="K53" s="6">
        <f t="shared" si="4"/>
        <v>73.38</v>
      </c>
      <c r="L53" s="15">
        <f t="shared" si="5"/>
        <v>40</v>
      </c>
    </row>
    <row r="54" spans="1:12" s="6" customFormat="1" ht="17.25" customHeight="1">
      <c r="A54" s="3">
        <v>52</v>
      </c>
      <c r="B54" s="4" t="s">
        <v>37</v>
      </c>
      <c r="C54" s="4" t="s">
        <v>18</v>
      </c>
      <c r="D54" s="5" t="s">
        <v>196</v>
      </c>
      <c r="E54" s="9">
        <v>81.8</v>
      </c>
      <c r="F54" s="9">
        <v>52</v>
      </c>
      <c r="G54" s="9">
        <v>72.86</v>
      </c>
      <c r="H54" s="13">
        <f t="shared" si="3"/>
        <v>9</v>
      </c>
      <c r="I54" s="13"/>
      <c r="J54" s="3"/>
      <c r="K54" s="6">
        <f t="shared" si="4"/>
        <v>72.86</v>
      </c>
      <c r="L54" s="15">
        <f t="shared" si="5"/>
        <v>40</v>
      </c>
    </row>
    <row r="55" spans="1:12" s="6" customFormat="1" ht="17.25" customHeight="1">
      <c r="A55" s="3">
        <v>53</v>
      </c>
      <c r="B55" s="4" t="s">
        <v>120</v>
      </c>
      <c r="C55" s="4" t="s">
        <v>18</v>
      </c>
      <c r="D55" s="5" t="s">
        <v>119</v>
      </c>
      <c r="E55" s="9">
        <v>83</v>
      </c>
      <c r="F55" s="9">
        <v>47</v>
      </c>
      <c r="G55" s="9">
        <v>72.2</v>
      </c>
      <c r="H55" s="13">
        <f t="shared" si="3"/>
        <v>10</v>
      </c>
      <c r="I55" s="13"/>
      <c r="J55" s="3"/>
      <c r="K55" s="6">
        <f t="shared" si="4"/>
        <v>72.2</v>
      </c>
      <c r="L55" s="15">
        <f t="shared" si="5"/>
        <v>40</v>
      </c>
    </row>
    <row r="56" spans="1:12" s="6" customFormat="1" ht="17.25" customHeight="1">
      <c r="A56" s="3">
        <v>54</v>
      </c>
      <c r="B56" s="4" t="s">
        <v>200</v>
      </c>
      <c r="C56" s="4" t="s">
        <v>18</v>
      </c>
      <c r="D56" s="5" t="s">
        <v>196</v>
      </c>
      <c r="E56" s="9">
        <v>80.599999999999994</v>
      </c>
      <c r="F56" s="9">
        <v>52</v>
      </c>
      <c r="G56" s="9">
        <v>72.02</v>
      </c>
      <c r="H56" s="13">
        <f t="shared" si="3"/>
        <v>11</v>
      </c>
      <c r="I56" s="13"/>
      <c r="J56" s="3"/>
      <c r="K56" s="6">
        <f t="shared" si="4"/>
        <v>72.02</v>
      </c>
      <c r="L56" s="15">
        <f t="shared" si="5"/>
        <v>40</v>
      </c>
    </row>
    <row r="57" spans="1:12" s="6" customFormat="1" ht="17.25" customHeight="1">
      <c r="A57" s="3">
        <v>55</v>
      </c>
      <c r="B57" s="4" t="s">
        <v>198</v>
      </c>
      <c r="C57" s="4" t="s">
        <v>18</v>
      </c>
      <c r="D57" s="5" t="s">
        <v>196</v>
      </c>
      <c r="E57" s="9">
        <v>82.6</v>
      </c>
      <c r="F57" s="9">
        <v>46</v>
      </c>
      <c r="G57" s="9">
        <v>71.62</v>
      </c>
      <c r="H57" s="13">
        <f t="shared" si="3"/>
        <v>12</v>
      </c>
      <c r="I57" s="13"/>
      <c r="J57" s="3"/>
      <c r="K57" s="6">
        <f t="shared" si="4"/>
        <v>71.62</v>
      </c>
      <c r="L57" s="15">
        <f t="shared" si="5"/>
        <v>40</v>
      </c>
    </row>
    <row r="58" spans="1:12" s="6" customFormat="1" ht="17.25" customHeight="1">
      <c r="A58" s="3">
        <v>56</v>
      </c>
      <c r="B58" s="4" t="s">
        <v>121</v>
      </c>
      <c r="C58" s="4" t="s">
        <v>18</v>
      </c>
      <c r="D58" s="5" t="s">
        <v>119</v>
      </c>
      <c r="E58" s="9">
        <v>78</v>
      </c>
      <c r="F58" s="9">
        <v>55</v>
      </c>
      <c r="G58" s="9">
        <v>71.099999999999994</v>
      </c>
      <c r="H58" s="13">
        <f t="shared" si="3"/>
        <v>13</v>
      </c>
      <c r="I58" s="13"/>
      <c r="J58" s="3"/>
      <c r="K58" s="6">
        <f t="shared" si="4"/>
        <v>71.099999999999994</v>
      </c>
      <c r="L58" s="15">
        <f t="shared" si="5"/>
        <v>40</v>
      </c>
    </row>
    <row r="59" spans="1:12" s="6" customFormat="1" ht="17.25" customHeight="1">
      <c r="A59" s="3">
        <v>57</v>
      </c>
      <c r="B59" s="4" t="s">
        <v>125</v>
      </c>
      <c r="C59" s="4" t="s">
        <v>18</v>
      </c>
      <c r="D59" s="5" t="s">
        <v>196</v>
      </c>
      <c r="E59" s="9">
        <v>80.2</v>
      </c>
      <c r="F59" s="9">
        <v>47</v>
      </c>
      <c r="G59" s="9">
        <v>70.239999999999995</v>
      </c>
      <c r="H59" s="13">
        <f t="shared" si="3"/>
        <v>14</v>
      </c>
      <c r="I59" s="13"/>
      <c r="J59" s="3"/>
      <c r="K59" s="6">
        <f t="shared" si="4"/>
        <v>70.239999999999995</v>
      </c>
      <c r="L59" s="15">
        <f t="shared" si="5"/>
        <v>40</v>
      </c>
    </row>
    <row r="60" spans="1:12" s="6" customFormat="1" ht="17.25" customHeight="1">
      <c r="A60" s="3">
        <v>58</v>
      </c>
      <c r="B60" s="4" t="s">
        <v>42</v>
      </c>
      <c r="C60" s="4" t="s">
        <v>18</v>
      </c>
      <c r="D60" s="5" t="s">
        <v>196</v>
      </c>
      <c r="E60" s="9">
        <v>79.8</v>
      </c>
      <c r="F60" s="9">
        <v>47</v>
      </c>
      <c r="G60" s="9">
        <v>69.959999999999994</v>
      </c>
      <c r="H60" s="13">
        <f t="shared" si="3"/>
        <v>15</v>
      </c>
      <c r="I60" s="13"/>
      <c r="J60" s="3"/>
      <c r="K60" s="6">
        <f t="shared" si="4"/>
        <v>69.959999999999994</v>
      </c>
      <c r="L60" s="15">
        <f t="shared" si="5"/>
        <v>40</v>
      </c>
    </row>
    <row r="61" spans="1:12" s="6" customFormat="1" ht="17.25" customHeight="1">
      <c r="A61" s="3">
        <v>59</v>
      </c>
      <c r="B61" s="4" t="s">
        <v>133</v>
      </c>
      <c r="C61" s="4" t="s">
        <v>18</v>
      </c>
      <c r="D61" s="5" t="s">
        <v>196</v>
      </c>
      <c r="E61" s="9">
        <v>82.5</v>
      </c>
      <c r="F61" s="9">
        <v>36</v>
      </c>
      <c r="G61" s="9">
        <v>68.55</v>
      </c>
      <c r="H61" s="13">
        <f t="shared" si="3"/>
        <v>16</v>
      </c>
      <c r="I61" s="13"/>
      <c r="J61" s="3"/>
      <c r="K61" s="6">
        <f t="shared" si="4"/>
        <v>68.55</v>
      </c>
      <c r="L61" s="15">
        <f t="shared" si="5"/>
        <v>40</v>
      </c>
    </row>
    <row r="62" spans="1:12" s="6" customFormat="1" ht="17.25" customHeight="1">
      <c r="A62" s="3">
        <v>60</v>
      </c>
      <c r="B62" s="4" t="s">
        <v>203</v>
      </c>
      <c r="C62" s="4" t="s">
        <v>18</v>
      </c>
      <c r="D62" s="5" t="s">
        <v>196</v>
      </c>
      <c r="E62" s="9">
        <v>83.1</v>
      </c>
      <c r="F62" s="9">
        <v>31</v>
      </c>
      <c r="G62" s="9">
        <v>67.47</v>
      </c>
      <c r="H62" s="13">
        <f t="shared" si="3"/>
        <v>17</v>
      </c>
      <c r="I62" s="13"/>
      <c r="J62" s="3"/>
      <c r="K62" s="6">
        <f t="shared" si="4"/>
        <v>67.47</v>
      </c>
      <c r="L62" s="15">
        <f t="shared" si="5"/>
        <v>40</v>
      </c>
    </row>
    <row r="63" spans="1:12" s="6" customFormat="1" ht="17.25" customHeight="1">
      <c r="A63" s="3">
        <v>61</v>
      </c>
      <c r="B63" s="4" t="s">
        <v>123</v>
      </c>
      <c r="C63" s="4" t="s">
        <v>18</v>
      </c>
      <c r="D63" s="5" t="s">
        <v>196</v>
      </c>
      <c r="E63" s="9">
        <v>81.400000000000006</v>
      </c>
      <c r="F63" s="9">
        <v>34</v>
      </c>
      <c r="G63" s="9">
        <v>67.180000000000007</v>
      </c>
      <c r="H63" s="13">
        <f t="shared" si="3"/>
        <v>18</v>
      </c>
      <c r="I63" s="13"/>
      <c r="J63" s="3"/>
      <c r="K63" s="6">
        <f t="shared" si="4"/>
        <v>67.180000000000007</v>
      </c>
      <c r="L63" s="15">
        <f t="shared" si="5"/>
        <v>40</v>
      </c>
    </row>
    <row r="64" spans="1:12" s="6" customFormat="1" ht="17.25" customHeight="1">
      <c r="A64" s="3">
        <v>62</v>
      </c>
      <c r="B64" s="4" t="s">
        <v>124</v>
      </c>
      <c r="C64" s="4" t="s">
        <v>18</v>
      </c>
      <c r="D64" s="5" t="s">
        <v>196</v>
      </c>
      <c r="E64" s="9">
        <v>78.400000000000006</v>
      </c>
      <c r="F64" s="9">
        <v>41</v>
      </c>
      <c r="G64" s="9">
        <v>67.180000000000007</v>
      </c>
      <c r="H64" s="13">
        <f t="shared" si="3"/>
        <v>18</v>
      </c>
      <c r="I64" s="13"/>
      <c r="J64" s="3"/>
      <c r="K64" s="6">
        <f t="shared" si="4"/>
        <v>67.180000000000007</v>
      </c>
      <c r="L64" s="15">
        <f t="shared" si="5"/>
        <v>40</v>
      </c>
    </row>
    <row r="65" spans="1:12" s="6" customFormat="1" ht="17.25" customHeight="1">
      <c r="A65" s="3">
        <v>63</v>
      </c>
      <c r="B65" s="4" t="s">
        <v>43</v>
      </c>
      <c r="C65" s="4" t="s">
        <v>18</v>
      </c>
      <c r="D65" s="5" t="s">
        <v>196</v>
      </c>
      <c r="E65" s="9">
        <v>80.8</v>
      </c>
      <c r="F65" s="9">
        <v>35</v>
      </c>
      <c r="G65" s="9">
        <v>67.06</v>
      </c>
      <c r="H65" s="13">
        <f t="shared" si="3"/>
        <v>20</v>
      </c>
      <c r="I65" s="13"/>
      <c r="J65" s="3"/>
      <c r="K65" s="6">
        <f t="shared" si="4"/>
        <v>67.06</v>
      </c>
      <c r="L65" s="15">
        <f t="shared" si="5"/>
        <v>40</v>
      </c>
    </row>
    <row r="66" spans="1:12" s="6" customFormat="1" ht="17.25" customHeight="1">
      <c r="A66" s="3">
        <v>64</v>
      </c>
      <c r="B66" s="4" t="s">
        <v>195</v>
      </c>
      <c r="C66" s="4" t="s">
        <v>18</v>
      </c>
      <c r="D66" s="5" t="s">
        <v>119</v>
      </c>
      <c r="E66" s="9">
        <v>77.400000000000006</v>
      </c>
      <c r="F66" s="9">
        <v>33</v>
      </c>
      <c r="G66" s="9">
        <v>64.08</v>
      </c>
      <c r="H66" s="13">
        <f t="shared" si="3"/>
        <v>21</v>
      </c>
      <c r="I66" s="13"/>
      <c r="J66" s="3"/>
      <c r="K66" s="6">
        <f t="shared" si="4"/>
        <v>64.08</v>
      </c>
      <c r="L66" s="15">
        <f t="shared" si="5"/>
        <v>40</v>
      </c>
    </row>
    <row r="67" spans="1:12" s="6" customFormat="1" ht="17.25" customHeight="1">
      <c r="A67" s="3">
        <v>65</v>
      </c>
      <c r="B67" s="4" t="s">
        <v>129</v>
      </c>
      <c r="C67" s="4" t="s">
        <v>18</v>
      </c>
      <c r="D67" s="5" t="s">
        <v>196</v>
      </c>
      <c r="E67" s="9">
        <v>78</v>
      </c>
      <c r="F67" s="9">
        <v>26</v>
      </c>
      <c r="G67" s="9">
        <v>62.4</v>
      </c>
      <c r="H67" s="13">
        <f t="shared" ref="H67:H98" si="6">IF(K67&gt;0,SUMPRODUCT(($D$3:$D$148=D67)*($K$3:$K$148&gt;K67))+1,"")</f>
        <v>22</v>
      </c>
      <c r="I67" s="13"/>
      <c r="J67" s="3"/>
      <c r="K67" s="6">
        <f t="shared" ref="K67:K98" si="7">IF(G67="",0,G67)</f>
        <v>62.4</v>
      </c>
      <c r="L67" s="15">
        <f t="shared" ref="L67:L98" si="8">D67+0</f>
        <v>40</v>
      </c>
    </row>
    <row r="68" spans="1:12" s="6" customFormat="1" ht="17.25" customHeight="1">
      <c r="A68" s="3">
        <v>66</v>
      </c>
      <c r="B68" s="4" t="s">
        <v>44</v>
      </c>
      <c r="C68" s="4" t="s">
        <v>11</v>
      </c>
      <c r="D68" s="5" t="s">
        <v>134</v>
      </c>
      <c r="E68" s="9">
        <v>85.3</v>
      </c>
      <c r="F68" s="9"/>
      <c r="G68" s="9">
        <v>85.3</v>
      </c>
      <c r="H68" s="13">
        <f t="shared" si="6"/>
        <v>1</v>
      </c>
      <c r="I68" s="13" t="s">
        <v>265</v>
      </c>
      <c r="J68" s="3"/>
      <c r="K68" s="6">
        <f t="shared" si="7"/>
        <v>85.3</v>
      </c>
      <c r="L68" s="15">
        <f t="shared" si="8"/>
        <v>41</v>
      </c>
    </row>
    <row r="69" spans="1:12" s="6" customFormat="1" ht="17.25" customHeight="1">
      <c r="A69" s="3">
        <v>67</v>
      </c>
      <c r="B69" s="4" t="s">
        <v>137</v>
      </c>
      <c r="C69" s="4" t="s">
        <v>19</v>
      </c>
      <c r="D69" s="5" t="s">
        <v>136</v>
      </c>
      <c r="E69" s="9">
        <v>92.6</v>
      </c>
      <c r="F69" s="9">
        <v>45</v>
      </c>
      <c r="G69" s="9">
        <v>78.319999999999993</v>
      </c>
      <c r="H69" s="13">
        <f t="shared" si="6"/>
        <v>1</v>
      </c>
      <c r="I69" s="13" t="s">
        <v>265</v>
      </c>
      <c r="J69" s="3"/>
      <c r="K69" s="6">
        <f t="shared" si="7"/>
        <v>78.319999999999993</v>
      </c>
      <c r="L69" s="15">
        <f t="shared" si="8"/>
        <v>42</v>
      </c>
    </row>
    <row r="70" spans="1:12" s="6" customFormat="1" ht="17.25" customHeight="1">
      <c r="A70" s="3">
        <v>68</v>
      </c>
      <c r="B70" s="4" t="s">
        <v>45</v>
      </c>
      <c r="C70" s="4" t="s">
        <v>19</v>
      </c>
      <c r="D70" s="5" t="s">
        <v>204</v>
      </c>
      <c r="E70" s="9">
        <v>82.6</v>
      </c>
      <c r="F70" s="9">
        <v>60</v>
      </c>
      <c r="G70" s="9">
        <v>75.819999999999993</v>
      </c>
      <c r="H70" s="13">
        <f t="shared" si="6"/>
        <v>2</v>
      </c>
      <c r="I70" s="13"/>
      <c r="J70" s="3"/>
      <c r="K70" s="6">
        <f t="shared" si="7"/>
        <v>75.819999999999993</v>
      </c>
      <c r="L70" s="15">
        <f t="shared" si="8"/>
        <v>42</v>
      </c>
    </row>
    <row r="71" spans="1:12" s="6" customFormat="1" ht="17.25" customHeight="1">
      <c r="A71" s="3">
        <v>69</v>
      </c>
      <c r="B71" s="4" t="s">
        <v>46</v>
      </c>
      <c r="C71" s="4" t="s">
        <v>19</v>
      </c>
      <c r="D71" s="5" t="s">
        <v>136</v>
      </c>
      <c r="E71" s="9">
        <v>86</v>
      </c>
      <c r="F71" s="9">
        <v>50</v>
      </c>
      <c r="G71" s="9">
        <v>75.2</v>
      </c>
      <c r="H71" s="13">
        <f t="shared" si="6"/>
        <v>3</v>
      </c>
      <c r="I71" s="13"/>
      <c r="J71" s="3"/>
      <c r="K71" s="6">
        <f t="shared" si="7"/>
        <v>75.2</v>
      </c>
      <c r="L71" s="15">
        <f t="shared" si="8"/>
        <v>42</v>
      </c>
    </row>
    <row r="72" spans="1:12" s="6" customFormat="1" ht="17.25" customHeight="1">
      <c r="A72" s="3">
        <v>70</v>
      </c>
      <c r="B72" s="4" t="s">
        <v>244</v>
      </c>
      <c r="C72" s="4" t="s">
        <v>19</v>
      </c>
      <c r="D72" s="5" t="s">
        <v>135</v>
      </c>
      <c r="E72" s="9">
        <v>84.4</v>
      </c>
      <c r="F72" s="9">
        <v>37</v>
      </c>
      <c r="G72" s="9">
        <v>70.180000000000007</v>
      </c>
      <c r="H72" s="13">
        <f t="shared" si="6"/>
        <v>4</v>
      </c>
      <c r="I72" s="13"/>
      <c r="J72" s="3"/>
      <c r="K72" s="6">
        <f t="shared" si="7"/>
        <v>70.180000000000007</v>
      </c>
      <c r="L72" s="15">
        <f t="shared" si="8"/>
        <v>42</v>
      </c>
    </row>
    <row r="73" spans="1:12" s="6" customFormat="1" ht="17.25" customHeight="1">
      <c r="A73" s="3">
        <v>71</v>
      </c>
      <c r="B73" s="4" t="s">
        <v>245</v>
      </c>
      <c r="C73" s="4" t="s">
        <v>19</v>
      </c>
      <c r="D73" s="5" t="s">
        <v>136</v>
      </c>
      <c r="E73" s="9">
        <v>80</v>
      </c>
      <c r="F73" s="9">
        <v>33</v>
      </c>
      <c r="G73" s="9">
        <v>65.900000000000006</v>
      </c>
      <c r="H73" s="13">
        <f t="shared" si="6"/>
        <v>5</v>
      </c>
      <c r="I73" s="13"/>
      <c r="J73" s="3"/>
      <c r="K73" s="6">
        <f t="shared" si="7"/>
        <v>65.900000000000006</v>
      </c>
      <c r="L73" s="15">
        <f t="shared" si="8"/>
        <v>42</v>
      </c>
    </row>
    <row r="74" spans="1:12" s="6" customFormat="1" ht="17.25" customHeight="1">
      <c r="A74" s="3">
        <v>72</v>
      </c>
      <c r="B74" s="4" t="s">
        <v>205</v>
      </c>
      <c r="C74" s="4" t="s">
        <v>14</v>
      </c>
      <c r="D74" s="5">
        <v>43</v>
      </c>
      <c r="E74" s="9">
        <v>85.4</v>
      </c>
      <c r="F74" s="9">
        <v>62</v>
      </c>
      <c r="G74" s="9">
        <v>78.38</v>
      </c>
      <c r="H74" s="13">
        <f t="shared" si="6"/>
        <v>1</v>
      </c>
      <c r="I74" s="13" t="s">
        <v>265</v>
      </c>
      <c r="J74" s="3"/>
      <c r="K74" s="6">
        <f t="shared" si="7"/>
        <v>78.38</v>
      </c>
      <c r="L74" s="15">
        <f t="shared" si="8"/>
        <v>43</v>
      </c>
    </row>
    <row r="75" spans="1:12" s="6" customFormat="1" ht="17.25" customHeight="1">
      <c r="A75" s="3">
        <v>73</v>
      </c>
      <c r="B75" s="4" t="s">
        <v>47</v>
      </c>
      <c r="C75" s="4" t="s">
        <v>14</v>
      </c>
      <c r="D75" s="5">
        <v>43</v>
      </c>
      <c r="E75" s="9">
        <v>83.2</v>
      </c>
      <c r="F75" s="9">
        <v>63</v>
      </c>
      <c r="G75" s="9">
        <v>77.14</v>
      </c>
      <c r="H75" s="13">
        <f t="shared" si="6"/>
        <v>2</v>
      </c>
      <c r="I75" s="13"/>
      <c r="J75" s="3"/>
      <c r="K75" s="6">
        <f t="shared" si="7"/>
        <v>77.14</v>
      </c>
      <c r="L75" s="15">
        <f t="shared" si="8"/>
        <v>43</v>
      </c>
    </row>
    <row r="76" spans="1:12" s="6" customFormat="1" ht="17.25" customHeight="1">
      <c r="A76" s="3">
        <v>74</v>
      </c>
      <c r="B76" s="4" t="s">
        <v>139</v>
      </c>
      <c r="C76" s="4" t="s">
        <v>14</v>
      </c>
      <c r="D76" s="5">
        <v>43</v>
      </c>
      <c r="E76" s="9">
        <v>79.8</v>
      </c>
      <c r="F76" s="9">
        <v>64</v>
      </c>
      <c r="G76" s="9">
        <v>75.06</v>
      </c>
      <c r="H76" s="13">
        <f t="shared" si="6"/>
        <v>3</v>
      </c>
      <c r="I76" s="13"/>
      <c r="J76" s="3"/>
      <c r="K76" s="6">
        <f t="shared" si="7"/>
        <v>75.06</v>
      </c>
      <c r="L76" s="15">
        <f t="shared" si="8"/>
        <v>43</v>
      </c>
    </row>
    <row r="77" spans="1:12" s="6" customFormat="1" ht="17.25" customHeight="1">
      <c r="A77" s="3">
        <v>75</v>
      </c>
      <c r="B77" s="4" t="s">
        <v>138</v>
      </c>
      <c r="C77" s="4" t="s">
        <v>14</v>
      </c>
      <c r="D77" s="5">
        <v>43</v>
      </c>
      <c r="E77" s="9">
        <v>84.8</v>
      </c>
      <c r="F77" s="9">
        <v>49</v>
      </c>
      <c r="G77" s="9">
        <v>74.06</v>
      </c>
      <c r="H77" s="13">
        <f t="shared" si="6"/>
        <v>4</v>
      </c>
      <c r="I77" s="13"/>
      <c r="J77" s="3"/>
      <c r="K77" s="6">
        <f t="shared" si="7"/>
        <v>74.06</v>
      </c>
      <c r="L77" s="15">
        <f t="shared" si="8"/>
        <v>43</v>
      </c>
    </row>
    <row r="78" spans="1:12" s="6" customFormat="1" ht="17.25" customHeight="1">
      <c r="A78" s="3">
        <v>76</v>
      </c>
      <c r="B78" s="4" t="s">
        <v>208</v>
      </c>
      <c r="C78" s="4" t="s">
        <v>14</v>
      </c>
      <c r="D78" s="5">
        <v>43</v>
      </c>
      <c r="E78" s="9">
        <v>83.4</v>
      </c>
      <c r="F78" s="9">
        <v>50</v>
      </c>
      <c r="G78" s="9">
        <v>73.38</v>
      </c>
      <c r="H78" s="13">
        <f t="shared" si="6"/>
        <v>5</v>
      </c>
      <c r="I78" s="13"/>
      <c r="J78" s="3"/>
      <c r="K78" s="6">
        <f t="shared" si="7"/>
        <v>73.38</v>
      </c>
      <c r="L78" s="15">
        <f t="shared" si="8"/>
        <v>43</v>
      </c>
    </row>
    <row r="79" spans="1:12" s="6" customFormat="1" ht="17.25" customHeight="1">
      <c r="A79" s="3">
        <v>77</v>
      </c>
      <c r="B79" s="4" t="s">
        <v>209</v>
      </c>
      <c r="C79" s="4" t="s">
        <v>14</v>
      </c>
      <c r="D79" s="5">
        <v>43</v>
      </c>
      <c r="E79" s="9">
        <v>78.8</v>
      </c>
      <c r="F79" s="9">
        <v>59</v>
      </c>
      <c r="G79" s="9">
        <v>72.86</v>
      </c>
      <c r="H79" s="13">
        <f t="shared" si="6"/>
        <v>6</v>
      </c>
      <c r="I79" s="13"/>
      <c r="J79" s="3"/>
      <c r="K79" s="6">
        <f t="shared" si="7"/>
        <v>72.86</v>
      </c>
      <c r="L79" s="15">
        <f t="shared" si="8"/>
        <v>43</v>
      </c>
    </row>
    <row r="80" spans="1:12" s="6" customFormat="1" ht="17.25" customHeight="1">
      <c r="A80" s="3">
        <v>78</v>
      </c>
      <c r="B80" s="4" t="s">
        <v>49</v>
      </c>
      <c r="C80" s="4" t="s">
        <v>14</v>
      </c>
      <c r="D80" s="5">
        <v>43</v>
      </c>
      <c r="E80" s="9">
        <v>81.8</v>
      </c>
      <c r="F80" s="9">
        <v>50</v>
      </c>
      <c r="G80" s="9">
        <v>72.260000000000005</v>
      </c>
      <c r="H80" s="13">
        <f t="shared" si="6"/>
        <v>7</v>
      </c>
      <c r="I80" s="13"/>
      <c r="J80" s="3"/>
      <c r="K80" s="6">
        <f t="shared" si="7"/>
        <v>72.260000000000005</v>
      </c>
      <c r="L80" s="15">
        <f t="shared" si="8"/>
        <v>43</v>
      </c>
    </row>
    <row r="81" spans="1:12" s="6" customFormat="1" ht="17.25" customHeight="1">
      <c r="A81" s="3">
        <v>79</v>
      </c>
      <c r="B81" s="4" t="s">
        <v>206</v>
      </c>
      <c r="C81" s="4" t="s">
        <v>14</v>
      </c>
      <c r="D81" s="5">
        <v>43</v>
      </c>
      <c r="E81" s="9">
        <v>80.8</v>
      </c>
      <c r="F81" s="9">
        <v>52</v>
      </c>
      <c r="G81" s="9">
        <v>72.16</v>
      </c>
      <c r="H81" s="13">
        <f t="shared" si="6"/>
        <v>8</v>
      </c>
      <c r="I81" s="13"/>
      <c r="J81" s="3"/>
      <c r="K81" s="6">
        <f t="shared" si="7"/>
        <v>72.16</v>
      </c>
      <c r="L81" s="15">
        <f t="shared" si="8"/>
        <v>43</v>
      </c>
    </row>
    <row r="82" spans="1:12" s="6" customFormat="1" ht="17.25" customHeight="1">
      <c r="A82" s="3">
        <v>80</v>
      </c>
      <c r="B82" s="4" t="s">
        <v>248</v>
      </c>
      <c r="C82" s="4" t="s">
        <v>15</v>
      </c>
      <c r="D82" s="5">
        <v>44</v>
      </c>
      <c r="E82" s="9">
        <v>85</v>
      </c>
      <c r="F82" s="9">
        <v>36</v>
      </c>
      <c r="G82" s="9">
        <v>70.3</v>
      </c>
      <c r="H82" s="13">
        <f t="shared" si="6"/>
        <v>1</v>
      </c>
      <c r="I82" s="13" t="s">
        <v>265</v>
      </c>
      <c r="J82" s="3"/>
      <c r="K82" s="6">
        <f t="shared" si="7"/>
        <v>70.3</v>
      </c>
      <c r="L82" s="15">
        <f t="shared" si="8"/>
        <v>44</v>
      </c>
    </row>
    <row r="83" spans="1:12" s="6" customFormat="1" ht="17.25" customHeight="1">
      <c r="A83" s="3">
        <v>81</v>
      </c>
      <c r="B83" s="4" t="s">
        <v>54</v>
      </c>
      <c r="C83" s="4" t="s">
        <v>15</v>
      </c>
      <c r="D83" s="5">
        <v>44</v>
      </c>
      <c r="E83" s="9">
        <v>84.4</v>
      </c>
      <c r="F83" s="9">
        <v>27</v>
      </c>
      <c r="G83" s="9">
        <v>67.180000000000007</v>
      </c>
      <c r="H83" s="13">
        <f t="shared" si="6"/>
        <v>2</v>
      </c>
      <c r="I83" s="13"/>
      <c r="J83" s="3"/>
      <c r="K83" s="6">
        <f t="shared" si="7"/>
        <v>67.180000000000007</v>
      </c>
      <c r="L83" s="15">
        <f t="shared" si="8"/>
        <v>44</v>
      </c>
    </row>
    <row r="84" spans="1:12" s="6" customFormat="1" ht="17.25" customHeight="1">
      <c r="A84" s="3">
        <v>82</v>
      </c>
      <c r="B84" s="4" t="s">
        <v>50</v>
      </c>
      <c r="C84" s="4" t="s">
        <v>15</v>
      </c>
      <c r="D84" s="5">
        <v>44</v>
      </c>
      <c r="E84" s="9">
        <v>88</v>
      </c>
      <c r="F84" s="9">
        <v>16</v>
      </c>
      <c r="G84" s="9">
        <v>66.400000000000006</v>
      </c>
      <c r="H84" s="13">
        <f t="shared" si="6"/>
        <v>3</v>
      </c>
      <c r="I84" s="13"/>
      <c r="J84" s="3"/>
      <c r="K84" s="6">
        <f t="shared" si="7"/>
        <v>66.400000000000006</v>
      </c>
      <c r="L84" s="15">
        <f t="shared" si="8"/>
        <v>44</v>
      </c>
    </row>
    <row r="85" spans="1:12" s="6" customFormat="1" ht="17.25" customHeight="1">
      <c r="A85" s="3">
        <v>83</v>
      </c>
      <c r="B85" s="4" t="s">
        <v>56</v>
      </c>
      <c r="C85" s="4" t="s">
        <v>15</v>
      </c>
      <c r="D85" s="5">
        <v>44</v>
      </c>
      <c r="E85" s="9">
        <v>79.599999999999994</v>
      </c>
      <c r="F85" s="9">
        <v>33</v>
      </c>
      <c r="G85" s="9">
        <v>65.62</v>
      </c>
      <c r="H85" s="13">
        <f t="shared" si="6"/>
        <v>4</v>
      </c>
      <c r="I85" s="13"/>
      <c r="J85" s="3"/>
      <c r="K85" s="6">
        <f t="shared" si="7"/>
        <v>65.62</v>
      </c>
      <c r="L85" s="15">
        <f t="shared" si="8"/>
        <v>44</v>
      </c>
    </row>
    <row r="86" spans="1:12" s="6" customFormat="1" ht="17.25" customHeight="1">
      <c r="A86" s="3">
        <v>84</v>
      </c>
      <c r="B86" s="4" t="s">
        <v>57</v>
      </c>
      <c r="C86" s="4" t="s">
        <v>15</v>
      </c>
      <c r="D86" s="5">
        <v>44</v>
      </c>
      <c r="E86" s="9">
        <v>81.2</v>
      </c>
      <c r="F86" s="9">
        <v>27</v>
      </c>
      <c r="G86" s="9">
        <v>64.94</v>
      </c>
      <c r="H86" s="13">
        <f t="shared" si="6"/>
        <v>5</v>
      </c>
      <c r="I86" s="13"/>
      <c r="J86" s="3"/>
      <c r="K86" s="6">
        <f t="shared" si="7"/>
        <v>64.94</v>
      </c>
      <c r="L86" s="15">
        <f t="shared" si="8"/>
        <v>44</v>
      </c>
    </row>
    <row r="87" spans="1:12" s="6" customFormat="1" ht="17.25" customHeight="1">
      <c r="A87" s="3">
        <v>85</v>
      </c>
      <c r="B87" s="4" t="s">
        <v>55</v>
      </c>
      <c r="C87" s="4" t="s">
        <v>15</v>
      </c>
      <c r="D87" s="5">
        <v>44</v>
      </c>
      <c r="E87" s="9">
        <v>79.2</v>
      </c>
      <c r="F87" s="9">
        <v>26</v>
      </c>
      <c r="G87" s="9">
        <v>63.24</v>
      </c>
      <c r="H87" s="13">
        <f t="shared" si="6"/>
        <v>6</v>
      </c>
      <c r="I87" s="13"/>
      <c r="J87" s="3"/>
      <c r="K87" s="6">
        <f t="shared" si="7"/>
        <v>63.24</v>
      </c>
      <c r="L87" s="15">
        <f t="shared" si="8"/>
        <v>44</v>
      </c>
    </row>
    <row r="88" spans="1:12" s="6" customFormat="1" ht="17.25" customHeight="1">
      <c r="A88" s="3">
        <v>86</v>
      </c>
      <c r="B88" s="4" t="s">
        <v>52</v>
      </c>
      <c r="C88" s="4" t="s">
        <v>15</v>
      </c>
      <c r="D88" s="5">
        <v>44</v>
      </c>
      <c r="E88" s="9">
        <v>76.8</v>
      </c>
      <c r="F88" s="9">
        <v>30</v>
      </c>
      <c r="G88" s="9">
        <v>62.76</v>
      </c>
      <c r="H88" s="13">
        <f t="shared" si="6"/>
        <v>7</v>
      </c>
      <c r="I88" s="13"/>
      <c r="J88" s="3"/>
      <c r="K88" s="6">
        <f t="shared" si="7"/>
        <v>62.76</v>
      </c>
      <c r="L88" s="15">
        <f t="shared" si="8"/>
        <v>44</v>
      </c>
    </row>
    <row r="89" spans="1:12" s="6" customFormat="1" ht="17.25" customHeight="1">
      <c r="A89" s="3">
        <v>87</v>
      </c>
      <c r="B89" s="4" t="s">
        <v>140</v>
      </c>
      <c r="C89" s="4" t="s">
        <v>15</v>
      </c>
      <c r="D89" s="5">
        <v>44</v>
      </c>
      <c r="E89" s="9">
        <v>76.400000000000006</v>
      </c>
      <c r="F89" s="9">
        <v>29</v>
      </c>
      <c r="G89" s="9">
        <v>62.18</v>
      </c>
      <c r="H89" s="13">
        <f t="shared" si="6"/>
        <v>8</v>
      </c>
      <c r="I89" s="13"/>
      <c r="J89" s="3"/>
      <c r="K89" s="6">
        <f t="shared" si="7"/>
        <v>62.18</v>
      </c>
      <c r="L89" s="15">
        <f t="shared" si="8"/>
        <v>44</v>
      </c>
    </row>
    <row r="90" spans="1:12" s="6" customFormat="1" ht="17.25" customHeight="1">
      <c r="A90" s="3">
        <v>88</v>
      </c>
      <c r="B90" s="4" t="s">
        <v>67</v>
      </c>
      <c r="C90" s="4" t="s">
        <v>20</v>
      </c>
      <c r="D90" s="5">
        <v>45</v>
      </c>
      <c r="E90" s="9">
        <v>81</v>
      </c>
      <c r="F90" s="9">
        <v>38</v>
      </c>
      <c r="G90" s="9">
        <v>68.099999999999994</v>
      </c>
      <c r="H90" s="13">
        <f t="shared" si="6"/>
        <v>1</v>
      </c>
      <c r="I90" s="13"/>
      <c r="J90" s="3" t="s">
        <v>266</v>
      </c>
      <c r="K90" s="6">
        <f t="shared" si="7"/>
        <v>68.099999999999994</v>
      </c>
      <c r="L90" s="15">
        <f t="shared" si="8"/>
        <v>45</v>
      </c>
    </row>
    <row r="91" spans="1:12" s="6" customFormat="1" ht="17.25" customHeight="1">
      <c r="A91" s="3">
        <v>89</v>
      </c>
      <c r="B91" s="4" t="s">
        <v>60</v>
      </c>
      <c r="C91" s="4" t="s">
        <v>20</v>
      </c>
      <c r="D91" s="5">
        <v>45</v>
      </c>
      <c r="E91" s="9">
        <v>83.8</v>
      </c>
      <c r="F91" s="9">
        <v>31</v>
      </c>
      <c r="G91" s="9">
        <v>67.959999999999994</v>
      </c>
      <c r="H91" s="13">
        <f t="shared" si="6"/>
        <v>2</v>
      </c>
      <c r="I91" s="13"/>
      <c r="J91" s="3"/>
      <c r="K91" s="6">
        <f t="shared" si="7"/>
        <v>67.959999999999994</v>
      </c>
      <c r="L91" s="15">
        <f t="shared" si="8"/>
        <v>45</v>
      </c>
    </row>
    <row r="92" spans="1:12" s="6" customFormat="1" ht="17.25" customHeight="1">
      <c r="A92" s="3">
        <v>90</v>
      </c>
      <c r="B92" s="4" t="s">
        <v>71</v>
      </c>
      <c r="C92" s="4" t="s">
        <v>20</v>
      </c>
      <c r="D92" s="5">
        <v>45</v>
      </c>
      <c r="E92" s="9">
        <v>81.2</v>
      </c>
      <c r="F92" s="9">
        <v>36</v>
      </c>
      <c r="G92" s="9">
        <v>67.64</v>
      </c>
      <c r="H92" s="13">
        <f t="shared" si="6"/>
        <v>3</v>
      </c>
      <c r="I92" s="13"/>
      <c r="J92" s="3"/>
      <c r="K92" s="6">
        <f t="shared" si="7"/>
        <v>67.64</v>
      </c>
      <c r="L92" s="15">
        <f t="shared" si="8"/>
        <v>45</v>
      </c>
    </row>
    <row r="93" spans="1:12" s="6" customFormat="1" ht="17.25" customHeight="1">
      <c r="A93" s="3">
        <v>91</v>
      </c>
      <c r="B93" s="4" t="s">
        <v>64</v>
      </c>
      <c r="C93" s="4" t="s">
        <v>20</v>
      </c>
      <c r="D93" s="5">
        <v>45</v>
      </c>
      <c r="E93" s="9">
        <v>80.2</v>
      </c>
      <c r="F93" s="9">
        <v>34</v>
      </c>
      <c r="G93" s="9">
        <v>66.34</v>
      </c>
      <c r="H93" s="13">
        <f t="shared" si="6"/>
        <v>4</v>
      </c>
      <c r="I93" s="13"/>
      <c r="J93" s="3"/>
      <c r="K93" s="6">
        <f t="shared" si="7"/>
        <v>66.34</v>
      </c>
      <c r="L93" s="15">
        <f t="shared" si="8"/>
        <v>45</v>
      </c>
    </row>
    <row r="94" spans="1:12" s="6" customFormat="1" ht="17.25" customHeight="1">
      <c r="A94" s="3">
        <v>92</v>
      </c>
      <c r="B94" s="4" t="s">
        <v>216</v>
      </c>
      <c r="C94" s="4" t="s">
        <v>20</v>
      </c>
      <c r="D94" s="5">
        <v>45</v>
      </c>
      <c r="E94" s="9">
        <v>80</v>
      </c>
      <c r="F94" s="9">
        <v>34</v>
      </c>
      <c r="G94" s="9">
        <v>66.2</v>
      </c>
      <c r="H94" s="13">
        <f t="shared" si="6"/>
        <v>5</v>
      </c>
      <c r="I94" s="13"/>
      <c r="J94" s="3"/>
      <c r="K94" s="6">
        <f t="shared" si="7"/>
        <v>66.2</v>
      </c>
      <c r="L94" s="15">
        <f t="shared" si="8"/>
        <v>45</v>
      </c>
    </row>
    <row r="95" spans="1:12" s="6" customFormat="1" ht="17.25" customHeight="1">
      <c r="A95" s="3">
        <v>93</v>
      </c>
      <c r="B95" s="4" t="s">
        <v>149</v>
      </c>
      <c r="C95" s="4" t="s">
        <v>20</v>
      </c>
      <c r="D95" s="5">
        <v>45</v>
      </c>
      <c r="E95" s="9">
        <v>78.2</v>
      </c>
      <c r="F95" s="9">
        <v>35</v>
      </c>
      <c r="G95" s="9">
        <v>65.239999999999995</v>
      </c>
      <c r="H95" s="13">
        <f t="shared" si="6"/>
        <v>6</v>
      </c>
      <c r="I95" s="13"/>
      <c r="J95" s="3"/>
      <c r="K95" s="6">
        <f t="shared" si="7"/>
        <v>65.239999999999995</v>
      </c>
      <c r="L95" s="15">
        <f t="shared" si="8"/>
        <v>45</v>
      </c>
    </row>
    <row r="96" spans="1:12" s="6" customFormat="1" ht="17.25" customHeight="1">
      <c r="A96" s="3">
        <v>94</v>
      </c>
      <c r="B96" s="4" t="s">
        <v>62</v>
      </c>
      <c r="C96" s="4" t="s">
        <v>20</v>
      </c>
      <c r="D96" s="5">
        <v>45</v>
      </c>
      <c r="E96" s="9">
        <v>74.599999999999994</v>
      </c>
      <c r="F96" s="9">
        <v>42</v>
      </c>
      <c r="G96" s="9">
        <v>64.819999999999993</v>
      </c>
      <c r="H96" s="13">
        <f t="shared" si="6"/>
        <v>7</v>
      </c>
      <c r="I96" s="13"/>
      <c r="J96" s="3"/>
      <c r="K96" s="6">
        <f t="shared" si="7"/>
        <v>64.819999999999993</v>
      </c>
      <c r="L96" s="15">
        <f t="shared" si="8"/>
        <v>45</v>
      </c>
    </row>
    <row r="97" spans="1:12" s="6" customFormat="1" ht="17.25" customHeight="1">
      <c r="A97" s="3">
        <v>95</v>
      </c>
      <c r="B97" s="4" t="s">
        <v>68</v>
      </c>
      <c r="C97" s="4" t="s">
        <v>20</v>
      </c>
      <c r="D97" s="5">
        <v>45</v>
      </c>
      <c r="E97" s="9">
        <v>83.6</v>
      </c>
      <c r="F97" s="9">
        <v>20</v>
      </c>
      <c r="G97" s="9">
        <v>64.52</v>
      </c>
      <c r="H97" s="13">
        <f t="shared" si="6"/>
        <v>8</v>
      </c>
      <c r="I97" s="13"/>
      <c r="J97" s="3"/>
      <c r="K97" s="6">
        <f t="shared" si="7"/>
        <v>64.52</v>
      </c>
      <c r="L97" s="15">
        <f t="shared" si="8"/>
        <v>45</v>
      </c>
    </row>
    <row r="98" spans="1:12" s="6" customFormat="1" ht="17.25" customHeight="1">
      <c r="A98" s="3">
        <v>96</v>
      </c>
      <c r="B98" s="4" t="s">
        <v>69</v>
      </c>
      <c r="C98" s="4" t="s">
        <v>20</v>
      </c>
      <c r="D98" s="5">
        <v>45</v>
      </c>
      <c r="E98" s="9">
        <v>78.8</v>
      </c>
      <c r="F98" s="9">
        <v>30</v>
      </c>
      <c r="G98" s="9">
        <v>64.16</v>
      </c>
      <c r="H98" s="13">
        <f t="shared" si="6"/>
        <v>9</v>
      </c>
      <c r="I98" s="13"/>
      <c r="J98" s="3"/>
      <c r="K98" s="6">
        <f t="shared" si="7"/>
        <v>64.16</v>
      </c>
      <c r="L98" s="15">
        <f t="shared" si="8"/>
        <v>45</v>
      </c>
    </row>
    <row r="99" spans="1:12" s="6" customFormat="1" ht="17.25" customHeight="1">
      <c r="A99" s="3">
        <v>97</v>
      </c>
      <c r="B99" s="4" t="s">
        <v>214</v>
      </c>
      <c r="C99" s="4" t="s">
        <v>20</v>
      </c>
      <c r="D99" s="5">
        <v>45</v>
      </c>
      <c r="E99" s="9">
        <v>76.8</v>
      </c>
      <c r="F99" s="9">
        <v>33</v>
      </c>
      <c r="G99" s="9">
        <v>63.66</v>
      </c>
      <c r="H99" s="13">
        <f t="shared" ref="H99:H130" si="9">IF(K99&gt;0,SUMPRODUCT(($D$3:$D$148=D99)*($K$3:$K$148&gt;K99))+1,"")</f>
        <v>10</v>
      </c>
      <c r="I99" s="13"/>
      <c r="J99" s="3"/>
      <c r="K99" s="6">
        <f t="shared" ref="K99:K130" si="10">IF(G99="",0,G99)</f>
        <v>63.66</v>
      </c>
      <c r="L99" s="15">
        <f t="shared" ref="L99:L130" si="11">D99+0</f>
        <v>45</v>
      </c>
    </row>
    <row r="100" spans="1:12" s="6" customFormat="1" ht="17.25" customHeight="1">
      <c r="A100" s="3">
        <v>98</v>
      </c>
      <c r="B100" s="4" t="s">
        <v>143</v>
      </c>
      <c r="C100" s="4" t="s">
        <v>20</v>
      </c>
      <c r="D100" s="5">
        <v>45</v>
      </c>
      <c r="E100" s="9">
        <v>77.599999999999994</v>
      </c>
      <c r="F100" s="9">
        <v>31</v>
      </c>
      <c r="G100" s="9">
        <v>63.62</v>
      </c>
      <c r="H100" s="13">
        <f t="shared" si="9"/>
        <v>11</v>
      </c>
      <c r="I100" s="13"/>
      <c r="J100" s="3"/>
      <c r="K100" s="6">
        <f t="shared" si="10"/>
        <v>63.62</v>
      </c>
      <c r="L100" s="15">
        <f t="shared" si="11"/>
        <v>45</v>
      </c>
    </row>
    <row r="101" spans="1:12" s="6" customFormat="1" ht="17.25" customHeight="1">
      <c r="A101" s="3">
        <v>99</v>
      </c>
      <c r="B101" s="4" t="s">
        <v>215</v>
      </c>
      <c r="C101" s="4" t="s">
        <v>20</v>
      </c>
      <c r="D101" s="5">
        <v>45</v>
      </c>
      <c r="E101" s="9">
        <v>76</v>
      </c>
      <c r="F101" s="9">
        <v>34</v>
      </c>
      <c r="G101" s="9">
        <v>63.4</v>
      </c>
      <c r="H101" s="13">
        <f t="shared" si="9"/>
        <v>12</v>
      </c>
      <c r="I101" s="13"/>
      <c r="J101" s="3"/>
      <c r="K101" s="6">
        <f t="shared" si="10"/>
        <v>63.4</v>
      </c>
      <c r="L101" s="15">
        <f t="shared" si="11"/>
        <v>45</v>
      </c>
    </row>
    <row r="102" spans="1:12" s="6" customFormat="1" ht="17.25" customHeight="1">
      <c r="A102" s="3">
        <v>100</v>
      </c>
      <c r="B102" s="4" t="s">
        <v>142</v>
      </c>
      <c r="C102" s="4" t="s">
        <v>20</v>
      </c>
      <c r="D102" s="5">
        <v>45</v>
      </c>
      <c r="E102" s="9">
        <v>77.2</v>
      </c>
      <c r="F102" s="9">
        <v>30</v>
      </c>
      <c r="G102" s="9">
        <v>63.04</v>
      </c>
      <c r="H102" s="13">
        <f t="shared" si="9"/>
        <v>13</v>
      </c>
      <c r="I102" s="13"/>
      <c r="J102" s="3"/>
      <c r="K102" s="6">
        <f t="shared" si="10"/>
        <v>63.04</v>
      </c>
      <c r="L102" s="15">
        <f t="shared" si="11"/>
        <v>45</v>
      </c>
    </row>
    <row r="103" spans="1:12" s="6" customFormat="1" ht="17.25" customHeight="1">
      <c r="A103" s="3">
        <v>101</v>
      </c>
      <c r="B103" s="4" t="s">
        <v>213</v>
      </c>
      <c r="C103" s="4" t="s">
        <v>20</v>
      </c>
      <c r="D103" s="5">
        <v>45</v>
      </c>
      <c r="E103" s="9">
        <v>71.599999999999994</v>
      </c>
      <c r="F103" s="9">
        <v>42</v>
      </c>
      <c r="G103" s="9">
        <v>62.72</v>
      </c>
      <c r="H103" s="13">
        <f t="shared" si="9"/>
        <v>14</v>
      </c>
      <c r="I103" s="13"/>
      <c r="J103" s="3"/>
      <c r="K103" s="6">
        <f t="shared" si="10"/>
        <v>62.72</v>
      </c>
      <c r="L103" s="15">
        <f t="shared" si="11"/>
        <v>45</v>
      </c>
    </row>
    <row r="104" spans="1:12" s="6" customFormat="1" ht="17.25" customHeight="1">
      <c r="A104" s="3">
        <v>102</v>
      </c>
      <c r="B104" s="4" t="s">
        <v>59</v>
      </c>
      <c r="C104" s="4" t="s">
        <v>20</v>
      </c>
      <c r="D104" s="5">
        <v>45</v>
      </c>
      <c r="E104" s="9">
        <v>75.400000000000006</v>
      </c>
      <c r="F104" s="9">
        <v>33</v>
      </c>
      <c r="G104" s="9">
        <v>62.68</v>
      </c>
      <c r="H104" s="13">
        <f t="shared" si="9"/>
        <v>15</v>
      </c>
      <c r="I104" s="13"/>
      <c r="J104" s="3"/>
      <c r="K104" s="6">
        <f t="shared" si="10"/>
        <v>62.68</v>
      </c>
      <c r="L104" s="15">
        <f t="shared" si="11"/>
        <v>45</v>
      </c>
    </row>
    <row r="105" spans="1:12" s="6" customFormat="1" ht="17.25" customHeight="1">
      <c r="A105" s="3">
        <v>103</v>
      </c>
      <c r="B105" s="4" t="s">
        <v>66</v>
      </c>
      <c r="C105" s="4" t="s">
        <v>20</v>
      </c>
      <c r="D105" s="5">
        <v>45</v>
      </c>
      <c r="E105" s="9">
        <v>72.8</v>
      </c>
      <c r="F105" s="9">
        <v>37</v>
      </c>
      <c r="G105" s="9">
        <v>62.06</v>
      </c>
      <c r="H105" s="13">
        <f t="shared" si="9"/>
        <v>16</v>
      </c>
      <c r="I105" s="13"/>
      <c r="J105" s="3"/>
      <c r="K105" s="6">
        <f t="shared" si="10"/>
        <v>62.06</v>
      </c>
      <c r="L105" s="15">
        <f t="shared" si="11"/>
        <v>45</v>
      </c>
    </row>
    <row r="106" spans="1:12" s="6" customFormat="1" ht="17.25" customHeight="1">
      <c r="A106" s="3">
        <v>104</v>
      </c>
      <c r="B106" s="4" t="s">
        <v>58</v>
      </c>
      <c r="C106" s="4" t="s">
        <v>20</v>
      </c>
      <c r="D106" s="5">
        <v>45</v>
      </c>
      <c r="E106" s="9">
        <v>76.599999999999994</v>
      </c>
      <c r="F106" s="9">
        <v>28</v>
      </c>
      <c r="G106" s="9">
        <v>62.02</v>
      </c>
      <c r="H106" s="13">
        <f t="shared" si="9"/>
        <v>17</v>
      </c>
      <c r="I106" s="13"/>
      <c r="J106" s="3"/>
      <c r="K106" s="6">
        <f t="shared" si="10"/>
        <v>62.02</v>
      </c>
      <c r="L106" s="15">
        <f t="shared" si="11"/>
        <v>45</v>
      </c>
    </row>
    <row r="107" spans="1:12" s="6" customFormat="1" ht="17.25" customHeight="1">
      <c r="A107" s="3">
        <v>105</v>
      </c>
      <c r="B107" s="4" t="s">
        <v>144</v>
      </c>
      <c r="C107" s="4" t="s">
        <v>20</v>
      </c>
      <c r="D107" s="5">
        <v>45</v>
      </c>
      <c r="E107" s="9">
        <v>74.599999999999994</v>
      </c>
      <c r="F107" s="9">
        <v>32</v>
      </c>
      <c r="G107" s="9">
        <v>61.82</v>
      </c>
      <c r="H107" s="13">
        <f t="shared" si="9"/>
        <v>18</v>
      </c>
      <c r="I107" s="13"/>
      <c r="J107" s="3"/>
      <c r="K107" s="6">
        <f t="shared" si="10"/>
        <v>61.82</v>
      </c>
      <c r="L107" s="15">
        <f t="shared" si="11"/>
        <v>45</v>
      </c>
    </row>
    <row r="108" spans="1:12" s="6" customFormat="1" ht="17.25" customHeight="1">
      <c r="A108" s="3">
        <v>106</v>
      </c>
      <c r="B108" s="4" t="s">
        <v>150</v>
      </c>
      <c r="C108" s="4" t="s">
        <v>20</v>
      </c>
      <c r="D108" s="5">
        <v>45</v>
      </c>
      <c r="E108" s="9">
        <v>74.400000000000006</v>
      </c>
      <c r="F108" s="9">
        <v>32</v>
      </c>
      <c r="G108" s="9">
        <v>61.68</v>
      </c>
      <c r="H108" s="13">
        <f t="shared" si="9"/>
        <v>19</v>
      </c>
      <c r="I108" s="13"/>
      <c r="J108" s="3"/>
      <c r="K108" s="6">
        <f t="shared" si="10"/>
        <v>61.68</v>
      </c>
      <c r="L108" s="15">
        <f t="shared" si="11"/>
        <v>45</v>
      </c>
    </row>
    <row r="109" spans="1:12" s="6" customFormat="1" ht="17.25" customHeight="1">
      <c r="A109" s="3">
        <v>107</v>
      </c>
      <c r="B109" s="4" t="s">
        <v>212</v>
      </c>
      <c r="C109" s="4" t="s">
        <v>20</v>
      </c>
      <c r="D109" s="5">
        <v>45</v>
      </c>
      <c r="E109" s="9">
        <v>74.400000000000006</v>
      </c>
      <c r="F109" s="9">
        <v>31</v>
      </c>
      <c r="G109" s="9">
        <v>61.38</v>
      </c>
      <c r="H109" s="13">
        <f t="shared" si="9"/>
        <v>20</v>
      </c>
      <c r="I109" s="13"/>
      <c r="J109" s="3"/>
      <c r="K109" s="6">
        <f t="shared" si="10"/>
        <v>61.38</v>
      </c>
      <c r="L109" s="15">
        <f t="shared" si="11"/>
        <v>45</v>
      </c>
    </row>
    <row r="110" spans="1:12" s="6" customFormat="1" ht="17.25" customHeight="1">
      <c r="A110" s="3">
        <v>108</v>
      </c>
      <c r="B110" s="4" t="s">
        <v>145</v>
      </c>
      <c r="C110" s="4" t="s">
        <v>20</v>
      </c>
      <c r="D110" s="5">
        <v>45</v>
      </c>
      <c r="E110" s="9">
        <v>75.2</v>
      </c>
      <c r="F110" s="9">
        <v>26</v>
      </c>
      <c r="G110" s="9">
        <v>60.44</v>
      </c>
      <c r="H110" s="13">
        <f t="shared" si="9"/>
        <v>21</v>
      </c>
      <c r="I110" s="13"/>
      <c r="J110" s="3"/>
      <c r="K110" s="6">
        <f t="shared" si="10"/>
        <v>60.44</v>
      </c>
      <c r="L110" s="15">
        <f t="shared" si="11"/>
        <v>45</v>
      </c>
    </row>
    <row r="111" spans="1:12" s="6" customFormat="1" ht="17.25" customHeight="1">
      <c r="A111" s="3">
        <v>109</v>
      </c>
      <c r="B111" s="4" t="s">
        <v>63</v>
      </c>
      <c r="C111" s="4" t="s">
        <v>20</v>
      </c>
      <c r="D111" s="5">
        <v>45</v>
      </c>
      <c r="E111" s="9">
        <v>71.599999999999994</v>
      </c>
      <c r="F111" s="9">
        <v>31</v>
      </c>
      <c r="G111" s="9">
        <v>59.42</v>
      </c>
      <c r="H111" s="13">
        <f t="shared" si="9"/>
        <v>22</v>
      </c>
      <c r="I111" s="13"/>
      <c r="J111" s="3"/>
      <c r="K111" s="6">
        <f t="shared" si="10"/>
        <v>59.42</v>
      </c>
      <c r="L111" s="15">
        <f t="shared" si="11"/>
        <v>45</v>
      </c>
    </row>
    <row r="112" spans="1:12" s="6" customFormat="1" ht="17.25" customHeight="1">
      <c r="A112" s="3">
        <v>110</v>
      </c>
      <c r="B112" s="4" t="s">
        <v>148</v>
      </c>
      <c r="C112" s="4" t="s">
        <v>20</v>
      </c>
      <c r="D112" s="5">
        <v>45</v>
      </c>
      <c r="E112" s="9">
        <v>75.400000000000006</v>
      </c>
      <c r="F112" s="9">
        <v>21</v>
      </c>
      <c r="G112" s="9">
        <v>59.08</v>
      </c>
      <c r="H112" s="13">
        <f t="shared" si="9"/>
        <v>23</v>
      </c>
      <c r="I112" s="13"/>
      <c r="J112" s="3"/>
      <c r="K112" s="6">
        <f t="shared" si="10"/>
        <v>59.08</v>
      </c>
      <c r="L112" s="15">
        <f t="shared" si="11"/>
        <v>45</v>
      </c>
    </row>
    <row r="113" spans="1:12" s="6" customFormat="1" ht="17.25" customHeight="1">
      <c r="A113" s="3">
        <v>111</v>
      </c>
      <c r="B113" s="4" t="s">
        <v>221</v>
      </c>
      <c r="C113" s="4" t="s">
        <v>21</v>
      </c>
      <c r="D113" s="5">
        <v>46</v>
      </c>
      <c r="E113" s="9">
        <v>92.2</v>
      </c>
      <c r="F113" s="9">
        <v>53</v>
      </c>
      <c r="G113" s="9">
        <v>80.44</v>
      </c>
      <c r="H113" s="13">
        <f t="shared" si="9"/>
        <v>1</v>
      </c>
      <c r="I113" s="13" t="s">
        <v>265</v>
      </c>
      <c r="J113" s="3"/>
      <c r="K113" s="6">
        <f t="shared" si="10"/>
        <v>80.44</v>
      </c>
      <c r="L113" s="15">
        <f t="shared" si="11"/>
        <v>46</v>
      </c>
    </row>
    <row r="114" spans="1:12" s="6" customFormat="1" ht="17.25" customHeight="1">
      <c r="A114" s="3">
        <v>112</v>
      </c>
      <c r="B114" s="4" t="s">
        <v>218</v>
      </c>
      <c r="C114" s="4" t="s">
        <v>21</v>
      </c>
      <c r="D114" s="5">
        <v>46</v>
      </c>
      <c r="E114" s="9">
        <v>82.4</v>
      </c>
      <c r="F114" s="9">
        <v>62</v>
      </c>
      <c r="G114" s="9">
        <v>76.28</v>
      </c>
      <c r="H114" s="13">
        <f t="shared" si="9"/>
        <v>2</v>
      </c>
      <c r="I114" s="13"/>
      <c r="J114" s="3"/>
      <c r="K114" s="6">
        <f t="shared" si="10"/>
        <v>76.28</v>
      </c>
      <c r="L114" s="15">
        <f t="shared" si="11"/>
        <v>46</v>
      </c>
    </row>
    <row r="115" spans="1:12" s="6" customFormat="1" ht="17.25" customHeight="1">
      <c r="A115" s="3">
        <v>113</v>
      </c>
      <c r="B115" s="4" t="s">
        <v>151</v>
      </c>
      <c r="C115" s="4" t="s">
        <v>21</v>
      </c>
      <c r="D115" s="5">
        <v>46</v>
      </c>
      <c r="E115" s="9">
        <v>83.8</v>
      </c>
      <c r="F115" s="9">
        <v>53</v>
      </c>
      <c r="G115" s="9">
        <v>74.56</v>
      </c>
      <c r="H115" s="13">
        <f t="shared" si="9"/>
        <v>3</v>
      </c>
      <c r="I115" s="13"/>
      <c r="J115" s="3"/>
      <c r="K115" s="6">
        <f t="shared" si="10"/>
        <v>74.56</v>
      </c>
      <c r="L115" s="15">
        <f t="shared" si="11"/>
        <v>46</v>
      </c>
    </row>
    <row r="116" spans="1:12" s="6" customFormat="1" ht="17.25" customHeight="1">
      <c r="A116" s="3">
        <v>114</v>
      </c>
      <c r="B116" s="4" t="s">
        <v>217</v>
      </c>
      <c r="C116" s="4" t="s">
        <v>21</v>
      </c>
      <c r="D116" s="5">
        <v>46</v>
      </c>
      <c r="E116" s="9">
        <v>86</v>
      </c>
      <c r="F116" s="9">
        <v>43</v>
      </c>
      <c r="G116" s="9">
        <v>73.099999999999994</v>
      </c>
      <c r="H116" s="13">
        <f t="shared" si="9"/>
        <v>4</v>
      </c>
      <c r="I116" s="13"/>
      <c r="J116" s="3"/>
      <c r="K116" s="6">
        <f t="shared" si="10"/>
        <v>73.099999999999994</v>
      </c>
      <c r="L116" s="15">
        <f t="shared" si="11"/>
        <v>46</v>
      </c>
    </row>
    <row r="117" spans="1:12" s="6" customFormat="1" ht="17.25" customHeight="1">
      <c r="A117" s="3">
        <v>115</v>
      </c>
      <c r="B117" s="4" t="s">
        <v>76</v>
      </c>
      <c r="C117" s="4" t="s">
        <v>21</v>
      </c>
      <c r="D117" s="5">
        <v>46</v>
      </c>
      <c r="E117" s="9">
        <v>82.8</v>
      </c>
      <c r="F117" s="9">
        <v>50</v>
      </c>
      <c r="G117" s="9">
        <v>72.959999999999994</v>
      </c>
      <c r="H117" s="13">
        <f t="shared" si="9"/>
        <v>5</v>
      </c>
      <c r="I117" s="13"/>
      <c r="J117" s="3"/>
      <c r="K117" s="6">
        <f t="shared" si="10"/>
        <v>72.959999999999994</v>
      </c>
      <c r="L117" s="15">
        <f t="shared" si="11"/>
        <v>46</v>
      </c>
    </row>
    <row r="118" spans="1:12" s="6" customFormat="1" ht="17.25" customHeight="1">
      <c r="A118" s="3">
        <v>116</v>
      </c>
      <c r="B118" s="4" t="s">
        <v>152</v>
      </c>
      <c r="C118" s="4" t="s">
        <v>21</v>
      </c>
      <c r="D118" s="5">
        <v>46</v>
      </c>
      <c r="E118" s="9">
        <v>80</v>
      </c>
      <c r="F118" s="9">
        <v>55</v>
      </c>
      <c r="G118" s="9">
        <v>72.5</v>
      </c>
      <c r="H118" s="13">
        <f t="shared" si="9"/>
        <v>6</v>
      </c>
      <c r="I118" s="13"/>
      <c r="J118" s="3"/>
      <c r="K118" s="6">
        <f t="shared" si="10"/>
        <v>72.5</v>
      </c>
      <c r="L118" s="15">
        <f t="shared" si="11"/>
        <v>46</v>
      </c>
    </row>
    <row r="119" spans="1:12" s="6" customFormat="1" ht="17.25" customHeight="1">
      <c r="A119" s="3">
        <v>117</v>
      </c>
      <c r="B119" s="4" t="s">
        <v>75</v>
      </c>
      <c r="C119" s="4" t="s">
        <v>21</v>
      </c>
      <c r="D119" s="5">
        <v>46</v>
      </c>
      <c r="E119" s="9">
        <v>79.599999999999994</v>
      </c>
      <c r="F119" s="9">
        <v>53</v>
      </c>
      <c r="G119" s="9">
        <v>71.62</v>
      </c>
      <c r="H119" s="13">
        <f t="shared" si="9"/>
        <v>7</v>
      </c>
      <c r="I119" s="13"/>
      <c r="J119" s="3"/>
      <c r="K119" s="6">
        <f t="shared" si="10"/>
        <v>71.62</v>
      </c>
      <c r="L119" s="15">
        <f t="shared" si="11"/>
        <v>46</v>
      </c>
    </row>
    <row r="120" spans="1:12" s="6" customFormat="1" ht="17.25" customHeight="1">
      <c r="A120" s="3">
        <v>118</v>
      </c>
      <c r="B120" s="4" t="s">
        <v>72</v>
      </c>
      <c r="C120" s="4" t="s">
        <v>21</v>
      </c>
      <c r="D120" s="5">
        <v>46</v>
      </c>
      <c r="E120" s="9">
        <v>78</v>
      </c>
      <c r="F120" s="9">
        <v>51</v>
      </c>
      <c r="G120" s="9">
        <v>69.900000000000006</v>
      </c>
      <c r="H120" s="13">
        <f t="shared" si="9"/>
        <v>8</v>
      </c>
      <c r="I120" s="13"/>
      <c r="J120" s="3"/>
      <c r="K120" s="6">
        <f t="shared" si="10"/>
        <v>69.900000000000006</v>
      </c>
      <c r="L120" s="15">
        <f t="shared" si="11"/>
        <v>46</v>
      </c>
    </row>
    <row r="121" spans="1:12" s="6" customFormat="1" ht="17.25" customHeight="1">
      <c r="A121" s="3">
        <v>119</v>
      </c>
      <c r="B121" s="4" t="s">
        <v>153</v>
      </c>
      <c r="C121" s="4" t="s">
        <v>21</v>
      </c>
      <c r="D121" s="5">
        <v>46</v>
      </c>
      <c r="E121" s="9">
        <v>77.8</v>
      </c>
      <c r="F121" s="9">
        <v>50</v>
      </c>
      <c r="G121" s="9">
        <v>69.459999999999994</v>
      </c>
      <c r="H121" s="13">
        <f t="shared" si="9"/>
        <v>9</v>
      </c>
      <c r="I121" s="13"/>
      <c r="J121" s="3"/>
      <c r="K121" s="6">
        <f t="shared" si="10"/>
        <v>69.459999999999994</v>
      </c>
      <c r="L121" s="15">
        <f t="shared" si="11"/>
        <v>46</v>
      </c>
    </row>
    <row r="122" spans="1:12" s="6" customFormat="1" ht="17.25" customHeight="1">
      <c r="A122" s="3">
        <v>120</v>
      </c>
      <c r="B122" s="4" t="s">
        <v>73</v>
      </c>
      <c r="C122" s="4" t="s">
        <v>21</v>
      </c>
      <c r="D122" s="5">
        <v>46</v>
      </c>
      <c r="E122" s="9">
        <v>77.599999999999994</v>
      </c>
      <c r="F122" s="9">
        <v>43</v>
      </c>
      <c r="G122" s="9">
        <v>67.22</v>
      </c>
      <c r="H122" s="13">
        <f t="shared" si="9"/>
        <v>10</v>
      </c>
      <c r="I122" s="13"/>
      <c r="J122" s="3"/>
      <c r="K122" s="6">
        <f t="shared" si="10"/>
        <v>67.22</v>
      </c>
      <c r="L122" s="15">
        <f t="shared" si="11"/>
        <v>46</v>
      </c>
    </row>
    <row r="123" spans="1:12" s="6" customFormat="1" ht="17.25" customHeight="1">
      <c r="A123" s="3">
        <v>121</v>
      </c>
      <c r="B123" s="4" t="s">
        <v>223</v>
      </c>
      <c r="C123" s="4" t="s">
        <v>22</v>
      </c>
      <c r="D123" s="5">
        <v>47</v>
      </c>
      <c r="E123" s="9">
        <v>89.6</v>
      </c>
      <c r="F123" s="9">
        <v>32</v>
      </c>
      <c r="G123" s="9">
        <v>72.319999999999993</v>
      </c>
      <c r="H123" s="13">
        <f t="shared" si="9"/>
        <v>1</v>
      </c>
      <c r="I123" s="13" t="s">
        <v>265</v>
      </c>
      <c r="J123" s="3"/>
      <c r="K123" s="6">
        <f t="shared" si="10"/>
        <v>72.319999999999993</v>
      </c>
      <c r="L123" s="15">
        <f t="shared" si="11"/>
        <v>47</v>
      </c>
    </row>
    <row r="124" spans="1:12" s="6" customFormat="1" ht="17.25" customHeight="1">
      <c r="A124" s="3">
        <v>122</v>
      </c>
      <c r="B124" s="4" t="s">
        <v>155</v>
      </c>
      <c r="C124" s="4" t="s">
        <v>22</v>
      </c>
      <c r="D124" s="5">
        <v>47</v>
      </c>
      <c r="E124" s="9">
        <v>80.599999999999994</v>
      </c>
      <c r="F124" s="9">
        <v>50</v>
      </c>
      <c r="G124" s="9">
        <v>71.42</v>
      </c>
      <c r="H124" s="13">
        <f t="shared" si="9"/>
        <v>2</v>
      </c>
      <c r="I124" s="13"/>
      <c r="J124" s="3"/>
      <c r="K124" s="6">
        <f t="shared" si="10"/>
        <v>71.42</v>
      </c>
      <c r="L124" s="15">
        <f t="shared" si="11"/>
        <v>47</v>
      </c>
    </row>
    <row r="125" spans="1:12" s="6" customFormat="1" ht="17.25" customHeight="1">
      <c r="A125" s="3">
        <v>123</v>
      </c>
      <c r="B125" s="4" t="s">
        <v>156</v>
      </c>
      <c r="C125" s="4" t="s">
        <v>22</v>
      </c>
      <c r="D125" s="5">
        <v>47</v>
      </c>
      <c r="E125" s="9">
        <v>85.6</v>
      </c>
      <c r="F125" s="9">
        <v>36</v>
      </c>
      <c r="G125" s="9">
        <v>70.72</v>
      </c>
      <c r="H125" s="13">
        <f t="shared" si="9"/>
        <v>3</v>
      </c>
      <c r="I125" s="13"/>
      <c r="J125" s="3"/>
      <c r="K125" s="6">
        <f t="shared" si="10"/>
        <v>70.72</v>
      </c>
      <c r="L125" s="15">
        <f t="shared" si="11"/>
        <v>47</v>
      </c>
    </row>
    <row r="126" spans="1:12" s="6" customFormat="1" ht="17.25" customHeight="1">
      <c r="A126" s="3">
        <v>124</v>
      </c>
      <c r="B126" s="4" t="s">
        <v>77</v>
      </c>
      <c r="C126" s="4" t="s">
        <v>22</v>
      </c>
      <c r="D126" s="5">
        <v>47</v>
      </c>
      <c r="E126" s="9">
        <v>84.2</v>
      </c>
      <c r="F126" s="9">
        <v>30</v>
      </c>
      <c r="G126" s="9">
        <v>67.94</v>
      </c>
      <c r="H126" s="13">
        <f t="shared" si="9"/>
        <v>4</v>
      </c>
      <c r="I126" s="13"/>
      <c r="J126" s="3"/>
      <c r="K126" s="6">
        <f t="shared" si="10"/>
        <v>67.94</v>
      </c>
      <c r="L126" s="15">
        <f t="shared" si="11"/>
        <v>47</v>
      </c>
    </row>
    <row r="127" spans="1:12" s="6" customFormat="1" ht="17.25" customHeight="1">
      <c r="A127" s="3">
        <v>125</v>
      </c>
      <c r="B127" s="4" t="s">
        <v>78</v>
      </c>
      <c r="C127" s="4" t="s">
        <v>22</v>
      </c>
      <c r="D127" s="5">
        <v>47</v>
      </c>
      <c r="E127" s="9">
        <v>80</v>
      </c>
      <c r="F127" s="9">
        <v>38</v>
      </c>
      <c r="G127" s="9">
        <v>67.400000000000006</v>
      </c>
      <c r="H127" s="13">
        <f t="shared" si="9"/>
        <v>5</v>
      </c>
      <c r="I127" s="13"/>
      <c r="J127" s="3"/>
      <c r="K127" s="6">
        <f t="shared" si="10"/>
        <v>67.400000000000006</v>
      </c>
      <c r="L127" s="15">
        <f t="shared" si="11"/>
        <v>47</v>
      </c>
    </row>
    <row r="128" spans="1:12" s="6" customFormat="1" ht="17.25" customHeight="1">
      <c r="A128" s="3">
        <v>126</v>
      </c>
      <c r="B128" s="4" t="s">
        <v>79</v>
      </c>
      <c r="C128" s="4" t="s">
        <v>22</v>
      </c>
      <c r="D128" s="5">
        <v>47</v>
      </c>
      <c r="E128" s="9">
        <v>79.400000000000006</v>
      </c>
      <c r="F128" s="9">
        <v>35</v>
      </c>
      <c r="G128" s="9">
        <v>66.08</v>
      </c>
      <c r="H128" s="13">
        <f t="shared" si="9"/>
        <v>6</v>
      </c>
      <c r="I128" s="13"/>
      <c r="J128" s="3"/>
      <c r="K128" s="6">
        <f t="shared" si="10"/>
        <v>66.08</v>
      </c>
      <c r="L128" s="15">
        <f t="shared" si="11"/>
        <v>47</v>
      </c>
    </row>
    <row r="129" spans="1:12" s="6" customFormat="1" ht="17.25" customHeight="1">
      <c r="A129" s="3">
        <v>127</v>
      </c>
      <c r="B129" s="4" t="s">
        <v>227</v>
      </c>
      <c r="C129" s="4" t="s">
        <v>13</v>
      </c>
      <c r="D129" s="5">
        <v>48</v>
      </c>
      <c r="E129" s="9">
        <v>93</v>
      </c>
      <c r="F129" s="9">
        <v>40</v>
      </c>
      <c r="G129" s="9">
        <v>77.099999999999994</v>
      </c>
      <c r="H129" s="13">
        <f t="shared" si="9"/>
        <v>1</v>
      </c>
      <c r="I129" s="13" t="s">
        <v>265</v>
      </c>
      <c r="J129" s="3"/>
      <c r="K129" s="6">
        <f t="shared" si="10"/>
        <v>77.099999999999994</v>
      </c>
      <c r="L129" s="15">
        <f t="shared" si="11"/>
        <v>48</v>
      </c>
    </row>
    <row r="130" spans="1:12" s="6" customFormat="1" ht="17.25" customHeight="1">
      <c r="A130" s="3">
        <v>128</v>
      </c>
      <c r="B130" s="4" t="s">
        <v>158</v>
      </c>
      <c r="C130" s="4" t="s">
        <v>13</v>
      </c>
      <c r="D130" s="5">
        <v>48</v>
      </c>
      <c r="E130" s="9">
        <v>94.6</v>
      </c>
      <c r="F130" s="9">
        <v>33</v>
      </c>
      <c r="G130" s="9">
        <v>76.12</v>
      </c>
      <c r="H130" s="13">
        <f t="shared" si="9"/>
        <v>2</v>
      </c>
      <c r="I130" s="13"/>
      <c r="J130" s="3"/>
      <c r="K130" s="6">
        <f t="shared" si="10"/>
        <v>76.12</v>
      </c>
      <c r="L130" s="15">
        <f t="shared" si="11"/>
        <v>48</v>
      </c>
    </row>
    <row r="131" spans="1:12" s="6" customFormat="1" ht="17.25" customHeight="1">
      <c r="A131" s="3">
        <v>129</v>
      </c>
      <c r="B131" s="4" t="s">
        <v>81</v>
      </c>
      <c r="C131" s="4" t="s">
        <v>13</v>
      </c>
      <c r="D131" s="5">
        <v>48</v>
      </c>
      <c r="E131" s="9">
        <v>92.8</v>
      </c>
      <c r="F131" s="9">
        <v>35</v>
      </c>
      <c r="G131" s="9">
        <v>75.459999999999994</v>
      </c>
      <c r="H131" s="13">
        <f t="shared" ref="H131:H148" si="12">IF(K131&gt;0,SUMPRODUCT(($D$3:$D$148=D131)*($K$3:$K$148&gt;K131))+1,"")</f>
        <v>3</v>
      </c>
      <c r="I131" s="13"/>
      <c r="J131" s="3"/>
      <c r="K131" s="6">
        <f t="shared" ref="K131:K148" si="13">IF(G131="",0,G131)</f>
        <v>75.459999999999994</v>
      </c>
      <c r="L131" s="15">
        <f t="shared" ref="L131:L148" si="14">D131+0</f>
        <v>48</v>
      </c>
    </row>
    <row r="132" spans="1:12" s="6" customFormat="1" ht="17.25" customHeight="1">
      <c r="A132" s="3">
        <v>130</v>
      </c>
      <c r="B132" s="4" t="s">
        <v>82</v>
      </c>
      <c r="C132" s="4" t="s">
        <v>13</v>
      </c>
      <c r="D132" s="5">
        <v>48</v>
      </c>
      <c r="E132" s="9">
        <v>94.6</v>
      </c>
      <c r="F132" s="9">
        <v>19</v>
      </c>
      <c r="G132" s="9">
        <v>71.92</v>
      </c>
      <c r="H132" s="13">
        <f t="shared" si="12"/>
        <v>4</v>
      </c>
      <c r="I132" s="13"/>
      <c r="J132" s="3"/>
      <c r="K132" s="6">
        <f t="shared" si="13"/>
        <v>71.92</v>
      </c>
      <c r="L132" s="15">
        <f t="shared" si="14"/>
        <v>48</v>
      </c>
    </row>
    <row r="133" spans="1:12" s="6" customFormat="1" ht="17.25" customHeight="1">
      <c r="A133" s="3">
        <v>131</v>
      </c>
      <c r="B133" s="4" t="s">
        <v>157</v>
      </c>
      <c r="C133" s="4" t="s">
        <v>13</v>
      </c>
      <c r="D133" s="5">
        <v>48</v>
      </c>
      <c r="E133" s="9">
        <v>79.2</v>
      </c>
      <c r="F133" s="9">
        <v>49</v>
      </c>
      <c r="G133" s="9">
        <v>70.14</v>
      </c>
      <c r="H133" s="13">
        <f t="shared" si="12"/>
        <v>5</v>
      </c>
      <c r="I133" s="13"/>
      <c r="J133" s="3"/>
      <c r="K133" s="6">
        <f t="shared" si="13"/>
        <v>70.14</v>
      </c>
      <c r="L133" s="15">
        <f t="shared" si="14"/>
        <v>48</v>
      </c>
    </row>
    <row r="134" spans="1:12" s="6" customFormat="1" ht="17.25" customHeight="1">
      <c r="A134" s="3">
        <v>132</v>
      </c>
      <c r="B134" s="4" t="s">
        <v>256</v>
      </c>
      <c r="C134" s="4" t="s">
        <v>13</v>
      </c>
      <c r="D134" s="5">
        <v>48</v>
      </c>
      <c r="E134" s="9">
        <v>81.8</v>
      </c>
      <c r="F134" s="9">
        <v>40</v>
      </c>
      <c r="G134" s="9">
        <v>69.260000000000005</v>
      </c>
      <c r="H134" s="13">
        <f t="shared" si="12"/>
        <v>6</v>
      </c>
      <c r="I134" s="13"/>
      <c r="J134" s="3"/>
      <c r="K134" s="6">
        <f t="shared" si="13"/>
        <v>69.260000000000005</v>
      </c>
      <c r="L134" s="15">
        <f t="shared" si="14"/>
        <v>48</v>
      </c>
    </row>
    <row r="135" spans="1:12" s="6" customFormat="1" ht="17.25" customHeight="1">
      <c r="A135" s="3">
        <v>133</v>
      </c>
      <c r="B135" s="4" t="s">
        <v>83</v>
      </c>
      <c r="C135" s="4" t="s">
        <v>13</v>
      </c>
      <c r="D135" s="5">
        <v>48</v>
      </c>
      <c r="E135" s="9">
        <v>77.599999999999994</v>
      </c>
      <c r="F135" s="9">
        <v>36</v>
      </c>
      <c r="G135" s="9">
        <v>65.12</v>
      </c>
      <c r="H135" s="13">
        <f t="shared" si="12"/>
        <v>7</v>
      </c>
      <c r="I135" s="13"/>
      <c r="J135" s="3"/>
      <c r="K135" s="6">
        <f t="shared" si="13"/>
        <v>65.12</v>
      </c>
      <c r="L135" s="15">
        <f t="shared" si="14"/>
        <v>48</v>
      </c>
    </row>
    <row r="136" spans="1:12" s="6" customFormat="1" ht="17.25" customHeight="1">
      <c r="A136" s="3">
        <v>134</v>
      </c>
      <c r="B136" s="4" t="s">
        <v>159</v>
      </c>
      <c r="C136" s="4" t="s">
        <v>13</v>
      </c>
      <c r="D136" s="5">
        <v>48</v>
      </c>
      <c r="E136" s="9">
        <v>77.3</v>
      </c>
      <c r="F136" s="9">
        <v>34</v>
      </c>
      <c r="G136" s="9">
        <v>64.31</v>
      </c>
      <c r="H136" s="13">
        <f t="shared" si="12"/>
        <v>8</v>
      </c>
      <c r="I136" s="13"/>
      <c r="J136" s="3"/>
      <c r="K136" s="6">
        <f t="shared" si="13"/>
        <v>64.31</v>
      </c>
      <c r="L136" s="15">
        <f t="shared" si="14"/>
        <v>48</v>
      </c>
    </row>
    <row r="137" spans="1:12" s="6" customFormat="1" ht="17.25" customHeight="1">
      <c r="A137" s="3">
        <v>135</v>
      </c>
      <c r="B137" s="4" t="s">
        <v>226</v>
      </c>
      <c r="C137" s="4" t="s">
        <v>13</v>
      </c>
      <c r="D137" s="5">
        <v>48</v>
      </c>
      <c r="E137" s="9">
        <v>74</v>
      </c>
      <c r="F137" s="9">
        <v>37</v>
      </c>
      <c r="G137" s="9">
        <v>62.9</v>
      </c>
      <c r="H137" s="13">
        <f t="shared" si="12"/>
        <v>9</v>
      </c>
      <c r="I137" s="13"/>
      <c r="J137" s="3"/>
      <c r="K137" s="6">
        <f t="shared" si="13"/>
        <v>62.9</v>
      </c>
      <c r="L137" s="15">
        <f t="shared" si="14"/>
        <v>48</v>
      </c>
    </row>
    <row r="138" spans="1:12" s="6" customFormat="1" ht="17.25" customHeight="1">
      <c r="A138" s="3">
        <v>136</v>
      </c>
      <c r="B138" s="4" t="s">
        <v>234</v>
      </c>
      <c r="C138" s="4" t="s">
        <v>236</v>
      </c>
      <c r="D138" s="5">
        <v>49</v>
      </c>
      <c r="E138" s="9">
        <v>95</v>
      </c>
      <c r="F138" s="9">
        <v>56</v>
      </c>
      <c r="G138" s="9">
        <v>83.3</v>
      </c>
      <c r="H138" s="13">
        <f t="shared" si="12"/>
        <v>1</v>
      </c>
      <c r="I138" s="13" t="s">
        <v>265</v>
      </c>
      <c r="J138" s="3"/>
      <c r="K138" s="6">
        <f t="shared" si="13"/>
        <v>83.3</v>
      </c>
      <c r="L138" s="15">
        <f t="shared" si="14"/>
        <v>49</v>
      </c>
    </row>
    <row r="139" spans="1:12" s="6" customFormat="1" ht="17.25" customHeight="1">
      <c r="A139" s="3">
        <v>137</v>
      </c>
      <c r="B139" s="4" t="s">
        <v>164</v>
      </c>
      <c r="C139" s="4" t="s">
        <v>236</v>
      </c>
      <c r="D139" s="5">
        <v>49</v>
      </c>
      <c r="E139" s="9">
        <v>89</v>
      </c>
      <c r="F139" s="9">
        <v>50</v>
      </c>
      <c r="G139" s="9">
        <v>77.3</v>
      </c>
      <c r="H139" s="13">
        <f t="shared" si="12"/>
        <v>2</v>
      </c>
      <c r="I139" s="13"/>
      <c r="J139" s="3"/>
      <c r="K139" s="6">
        <f t="shared" si="13"/>
        <v>77.3</v>
      </c>
      <c r="L139" s="15">
        <f t="shared" si="14"/>
        <v>49</v>
      </c>
    </row>
    <row r="140" spans="1:12" s="6" customFormat="1" ht="17.25" customHeight="1">
      <c r="A140" s="3">
        <v>138</v>
      </c>
      <c r="B140" s="4" t="s">
        <v>162</v>
      </c>
      <c r="C140" s="4" t="s">
        <v>236</v>
      </c>
      <c r="D140" s="5">
        <v>49</v>
      </c>
      <c r="E140" s="9">
        <v>89.2</v>
      </c>
      <c r="F140" s="9">
        <v>46</v>
      </c>
      <c r="G140" s="9">
        <v>76.239999999999995</v>
      </c>
      <c r="H140" s="13">
        <f t="shared" si="12"/>
        <v>3</v>
      </c>
      <c r="I140" s="13"/>
      <c r="J140" s="3"/>
      <c r="K140" s="6">
        <f t="shared" si="13"/>
        <v>76.239999999999995</v>
      </c>
      <c r="L140" s="15">
        <f t="shared" si="14"/>
        <v>49</v>
      </c>
    </row>
    <row r="141" spans="1:12" s="6" customFormat="1" ht="17.25" customHeight="1">
      <c r="A141" s="3">
        <v>139</v>
      </c>
      <c r="B141" s="4" t="s">
        <v>230</v>
      </c>
      <c r="C141" s="4" t="s">
        <v>236</v>
      </c>
      <c r="D141" s="5">
        <v>49</v>
      </c>
      <c r="E141" s="9">
        <v>87.8</v>
      </c>
      <c r="F141" s="9">
        <v>44</v>
      </c>
      <c r="G141" s="9">
        <v>74.66</v>
      </c>
      <c r="H141" s="13">
        <f t="shared" si="12"/>
        <v>4</v>
      </c>
      <c r="I141" s="13"/>
      <c r="J141" s="3"/>
      <c r="K141" s="6">
        <f t="shared" si="13"/>
        <v>74.66</v>
      </c>
      <c r="L141" s="15">
        <f t="shared" si="14"/>
        <v>49</v>
      </c>
    </row>
    <row r="142" spans="1:12" s="6" customFormat="1" ht="17.25" customHeight="1">
      <c r="A142" s="3">
        <v>140</v>
      </c>
      <c r="B142" s="4" t="s">
        <v>85</v>
      </c>
      <c r="C142" s="4" t="s">
        <v>236</v>
      </c>
      <c r="D142" s="5">
        <v>49</v>
      </c>
      <c r="E142" s="9">
        <v>80.8</v>
      </c>
      <c r="F142" s="9">
        <v>58</v>
      </c>
      <c r="G142" s="9">
        <v>73.959999999999994</v>
      </c>
      <c r="H142" s="13">
        <f t="shared" si="12"/>
        <v>5</v>
      </c>
      <c r="I142" s="13"/>
      <c r="J142" s="3"/>
      <c r="K142" s="6">
        <f t="shared" si="13"/>
        <v>73.959999999999994</v>
      </c>
      <c r="L142" s="15">
        <f t="shared" si="14"/>
        <v>49</v>
      </c>
    </row>
    <row r="143" spans="1:12" s="6" customFormat="1" ht="17.25" customHeight="1">
      <c r="A143" s="3">
        <v>141</v>
      </c>
      <c r="B143" s="4" t="s">
        <v>166</v>
      </c>
      <c r="C143" s="4" t="s">
        <v>236</v>
      </c>
      <c r="D143" s="5">
        <v>49</v>
      </c>
      <c r="E143" s="9">
        <v>85.6</v>
      </c>
      <c r="F143" s="9">
        <v>46</v>
      </c>
      <c r="G143" s="9">
        <v>73.72</v>
      </c>
      <c r="H143" s="13">
        <f t="shared" si="12"/>
        <v>6</v>
      </c>
      <c r="I143" s="13"/>
      <c r="J143" s="3"/>
      <c r="K143" s="6">
        <f t="shared" si="13"/>
        <v>73.72</v>
      </c>
      <c r="L143" s="15">
        <f t="shared" si="14"/>
        <v>49</v>
      </c>
    </row>
    <row r="144" spans="1:12" s="6" customFormat="1" ht="17.25" customHeight="1">
      <c r="A144" s="3">
        <v>142</v>
      </c>
      <c r="B144" s="4" t="s">
        <v>163</v>
      </c>
      <c r="C144" s="4" t="s">
        <v>236</v>
      </c>
      <c r="D144" s="5">
        <v>49</v>
      </c>
      <c r="E144" s="9">
        <v>78.8</v>
      </c>
      <c r="F144" s="9">
        <v>57</v>
      </c>
      <c r="G144" s="9">
        <v>72.260000000000005</v>
      </c>
      <c r="H144" s="13">
        <f t="shared" si="12"/>
        <v>7</v>
      </c>
      <c r="I144" s="13"/>
      <c r="J144" s="3"/>
      <c r="K144" s="6">
        <f t="shared" si="13"/>
        <v>72.260000000000005</v>
      </c>
      <c r="L144" s="15">
        <f t="shared" si="14"/>
        <v>49</v>
      </c>
    </row>
    <row r="145" spans="1:12" s="6" customFormat="1" ht="17.25" customHeight="1">
      <c r="A145" s="3">
        <v>143</v>
      </c>
      <c r="B145" s="4" t="s">
        <v>233</v>
      </c>
      <c r="C145" s="4" t="s">
        <v>236</v>
      </c>
      <c r="D145" s="5">
        <v>49</v>
      </c>
      <c r="E145" s="9">
        <v>81.400000000000006</v>
      </c>
      <c r="F145" s="9">
        <v>49</v>
      </c>
      <c r="G145" s="9">
        <v>71.680000000000007</v>
      </c>
      <c r="H145" s="13">
        <f t="shared" si="12"/>
        <v>8</v>
      </c>
      <c r="I145" s="13"/>
      <c r="J145" s="3"/>
      <c r="K145" s="6">
        <f t="shared" si="13"/>
        <v>71.680000000000007</v>
      </c>
      <c r="L145" s="15">
        <f t="shared" si="14"/>
        <v>49</v>
      </c>
    </row>
    <row r="146" spans="1:12" s="6" customFormat="1" ht="17.25" customHeight="1">
      <c r="A146" s="3">
        <v>144</v>
      </c>
      <c r="B146" s="4" t="s">
        <v>86</v>
      </c>
      <c r="C146" s="4" t="s">
        <v>236</v>
      </c>
      <c r="D146" s="5">
        <v>49</v>
      </c>
      <c r="E146" s="9">
        <v>86</v>
      </c>
      <c r="F146" s="9">
        <v>38</v>
      </c>
      <c r="G146" s="9">
        <v>71.599999999999994</v>
      </c>
      <c r="H146" s="13">
        <f t="shared" si="12"/>
        <v>9</v>
      </c>
      <c r="I146" s="13"/>
      <c r="J146" s="3"/>
      <c r="K146" s="6">
        <f t="shared" si="13"/>
        <v>71.599999999999994</v>
      </c>
      <c r="L146" s="15">
        <f t="shared" si="14"/>
        <v>49</v>
      </c>
    </row>
    <row r="147" spans="1:12" s="6" customFormat="1" ht="17.25" customHeight="1">
      <c r="A147" s="3">
        <v>145</v>
      </c>
      <c r="B147" s="4" t="s">
        <v>232</v>
      </c>
      <c r="C147" s="4" t="s">
        <v>236</v>
      </c>
      <c r="D147" s="5">
        <v>49</v>
      </c>
      <c r="E147" s="9">
        <v>81</v>
      </c>
      <c r="F147" s="9">
        <v>44</v>
      </c>
      <c r="G147" s="9">
        <v>69.900000000000006</v>
      </c>
      <c r="H147" s="13">
        <f t="shared" si="12"/>
        <v>10</v>
      </c>
      <c r="I147" s="13"/>
      <c r="J147" s="3"/>
      <c r="K147" s="6">
        <f t="shared" si="13"/>
        <v>69.900000000000006</v>
      </c>
      <c r="L147" s="15">
        <f t="shared" si="14"/>
        <v>49</v>
      </c>
    </row>
    <row r="148" spans="1:12" s="6" customFormat="1" ht="17.25" customHeight="1">
      <c r="A148" s="3">
        <v>146</v>
      </c>
      <c r="B148" s="4" t="s">
        <v>165</v>
      </c>
      <c r="C148" s="4" t="s">
        <v>236</v>
      </c>
      <c r="D148" s="5">
        <v>49</v>
      </c>
      <c r="E148" s="9">
        <v>81</v>
      </c>
      <c r="F148" s="9">
        <v>29</v>
      </c>
      <c r="G148" s="9">
        <v>65.400000000000006</v>
      </c>
      <c r="H148" s="13">
        <f t="shared" si="12"/>
        <v>11</v>
      </c>
      <c r="I148" s="13"/>
      <c r="J148" s="3"/>
      <c r="K148" s="6">
        <f t="shared" si="13"/>
        <v>65.400000000000006</v>
      </c>
      <c r="L148" s="15">
        <f t="shared" si="14"/>
        <v>49</v>
      </c>
    </row>
  </sheetData>
  <sheetProtection password="E808" sheet="1" objects="1" scenarios="1" formatCells="0" autoFilter="0"/>
  <sortState ref="B3:L199">
    <sortCondition ref="L3:L199"/>
    <sortCondition ref="H3:H199"/>
  </sortState>
  <mergeCells count="1">
    <mergeCell ref="A1:J1"/>
  </mergeCells>
  <phoneticPr fontId="1" type="noConversion"/>
  <printOptions horizontalCentered="1"/>
  <pageMargins left="0.31496062992125984" right="0.19685039370078741" top="0.23622047244094491" bottom="0.35433070866141736" header="0.31496062992125984" footer="0.19685039370078741"/>
  <pageSetup paperSize="9" orientation="portrait" verticalDpi="3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199"/>
  <sheetViews>
    <sheetView workbookViewId="0">
      <pane ySplit="2" topLeftCell="A30" activePane="bottomLeft" state="frozen"/>
      <selection pane="bottomLeft" activeCell="I2" sqref="I1:I1048576"/>
    </sheetView>
  </sheetViews>
  <sheetFormatPr defaultColWidth="9" defaultRowHeight="13.5"/>
  <cols>
    <col min="1" max="1" width="4.25" style="1" customWidth="1"/>
    <col min="2" max="2" width="10.875" style="1" customWidth="1"/>
    <col min="3" max="3" width="28.875" style="1" customWidth="1"/>
    <col min="4" max="4" width="4.375" style="7" customWidth="1"/>
    <col min="5" max="5" width="5.875" style="10" customWidth="1"/>
    <col min="6" max="6" width="7.875" style="10" customWidth="1"/>
    <col min="7" max="7" width="8" style="10" customWidth="1"/>
    <col min="8" max="8" width="5.625" style="14" customWidth="1"/>
    <col min="9" max="9" width="13.625" style="1" customWidth="1"/>
    <col min="10" max="16384" width="9" style="1"/>
  </cols>
  <sheetData>
    <row r="1" spans="1:10" ht="27.75" customHeight="1">
      <c r="A1" s="17" t="s">
        <v>246</v>
      </c>
      <c r="B1" s="17"/>
      <c r="C1" s="17"/>
      <c r="D1" s="17"/>
      <c r="E1" s="17"/>
      <c r="F1" s="17"/>
      <c r="G1" s="17"/>
      <c r="H1" s="17"/>
      <c r="I1" s="17"/>
    </row>
    <row r="2" spans="1:10" s="11" customFormat="1" ht="24" customHeight="1">
      <c r="A2" s="2" t="s">
        <v>0</v>
      </c>
      <c r="B2" s="2" t="s">
        <v>1</v>
      </c>
      <c r="C2" s="2" t="s">
        <v>2</v>
      </c>
      <c r="D2" s="2" t="s">
        <v>3</v>
      </c>
      <c r="E2" s="8" t="s">
        <v>259</v>
      </c>
      <c r="F2" s="8" t="s">
        <v>257</v>
      </c>
      <c r="G2" s="8" t="s">
        <v>258</v>
      </c>
      <c r="H2" s="12" t="s">
        <v>260</v>
      </c>
      <c r="I2" s="2" t="s">
        <v>4</v>
      </c>
      <c r="J2" s="11" t="s">
        <v>261</v>
      </c>
    </row>
    <row r="3" spans="1:10" s="6" customFormat="1" ht="17.25" customHeight="1">
      <c r="A3" s="3">
        <v>1</v>
      </c>
      <c r="B3" s="4" t="s">
        <v>87</v>
      </c>
      <c r="C3" s="4" t="s">
        <v>5</v>
      </c>
      <c r="D3" s="5" t="s">
        <v>167</v>
      </c>
      <c r="E3" s="9">
        <v>90.8</v>
      </c>
      <c r="F3" s="9"/>
      <c r="G3" s="9">
        <v>90.8</v>
      </c>
      <c r="H3" s="13">
        <f>IF(J3&gt;0,SUMPRODUCT(($D$3:$D$199=D3)*($J$3:$J$199&gt;J3))+1,"")</f>
        <v>1</v>
      </c>
      <c r="I3" s="3" t="s">
        <v>237</v>
      </c>
      <c r="J3" s="6">
        <f>IF(G3="",0,G3)</f>
        <v>90.8</v>
      </c>
    </row>
    <row r="4" spans="1:10" s="6" customFormat="1" ht="17.25" customHeight="1">
      <c r="A4" s="3">
        <v>2</v>
      </c>
      <c r="B4" s="4" t="s">
        <v>88</v>
      </c>
      <c r="C4" s="4" t="s">
        <v>6</v>
      </c>
      <c r="D4" s="5" t="s">
        <v>89</v>
      </c>
      <c r="E4" s="9">
        <v>76.8</v>
      </c>
      <c r="F4" s="9"/>
      <c r="G4" s="9">
        <v>76.8</v>
      </c>
      <c r="H4" s="13">
        <f t="shared" ref="H4:H67" si="0">IF(J4&gt;0,SUMPRODUCT(($D$3:$D$199=D4)*($J$3:$J$199&gt;J4))+1,"")</f>
        <v>1</v>
      </c>
      <c r="I4" s="3"/>
      <c r="J4" s="6">
        <f t="shared" ref="J4:J67" si="1">IF(G4="",0,G4)</f>
        <v>76.8</v>
      </c>
    </row>
    <row r="5" spans="1:10" s="6" customFormat="1" ht="17.25" customHeight="1">
      <c r="A5" s="3">
        <v>3</v>
      </c>
      <c r="B5" s="4" t="s">
        <v>90</v>
      </c>
      <c r="C5" s="4" t="s">
        <v>6</v>
      </c>
      <c r="D5" s="5" t="s">
        <v>168</v>
      </c>
      <c r="E5" s="9">
        <v>80.2</v>
      </c>
      <c r="F5" s="9"/>
      <c r="G5" s="9">
        <v>80.2</v>
      </c>
      <c r="H5" s="13">
        <f t="shared" si="0"/>
        <v>1</v>
      </c>
      <c r="I5" s="3"/>
      <c r="J5" s="6">
        <f t="shared" si="1"/>
        <v>80.2</v>
      </c>
    </row>
    <row r="6" spans="1:10" s="6" customFormat="1" ht="17.25" customHeight="1">
      <c r="A6" s="3">
        <v>4</v>
      </c>
      <c r="B6" s="4" t="s">
        <v>12</v>
      </c>
      <c r="C6" s="4" t="s">
        <v>6</v>
      </c>
      <c r="D6" s="5" t="s">
        <v>23</v>
      </c>
      <c r="E6" s="9">
        <v>77.2</v>
      </c>
      <c r="F6" s="9"/>
      <c r="G6" s="9">
        <v>77.2</v>
      </c>
      <c r="H6" s="13">
        <f t="shared" si="0"/>
        <v>2</v>
      </c>
      <c r="I6" s="3"/>
      <c r="J6" s="6">
        <f t="shared" si="1"/>
        <v>77.2</v>
      </c>
    </row>
    <row r="7" spans="1:10" s="6" customFormat="1" ht="17.25" customHeight="1">
      <c r="A7" s="3">
        <v>5</v>
      </c>
      <c r="B7" s="4" t="s">
        <v>169</v>
      </c>
      <c r="C7" s="4" t="s">
        <v>6</v>
      </c>
      <c r="D7" s="5" t="s">
        <v>168</v>
      </c>
      <c r="E7" s="9">
        <v>70.400000000000006</v>
      </c>
      <c r="F7" s="9"/>
      <c r="G7" s="9">
        <v>70.400000000000006</v>
      </c>
      <c r="H7" s="13">
        <f t="shared" si="0"/>
        <v>3</v>
      </c>
      <c r="I7" s="3"/>
      <c r="J7" s="6">
        <f t="shared" si="1"/>
        <v>70.400000000000006</v>
      </c>
    </row>
    <row r="8" spans="1:10" s="6" customFormat="1" ht="17.25" customHeight="1">
      <c r="A8" s="3">
        <v>6</v>
      </c>
      <c r="B8" s="4" t="s">
        <v>91</v>
      </c>
      <c r="C8" s="4" t="s">
        <v>6</v>
      </c>
      <c r="D8" s="5" t="s">
        <v>170</v>
      </c>
      <c r="E8" s="9">
        <v>82.2</v>
      </c>
      <c r="F8" s="9"/>
      <c r="G8" s="9">
        <v>82.2</v>
      </c>
      <c r="H8" s="13">
        <f t="shared" si="0"/>
        <v>1</v>
      </c>
      <c r="I8" s="3"/>
      <c r="J8" s="6">
        <f t="shared" si="1"/>
        <v>82.2</v>
      </c>
    </row>
    <row r="9" spans="1:10" s="6" customFormat="1" ht="17.25" customHeight="1">
      <c r="A9" s="3">
        <v>7</v>
      </c>
      <c r="B9" s="4" t="s">
        <v>92</v>
      </c>
      <c r="C9" s="4" t="s">
        <v>6</v>
      </c>
      <c r="D9" s="5" t="s">
        <v>93</v>
      </c>
      <c r="E9" s="9">
        <v>67.599999999999994</v>
      </c>
      <c r="F9" s="9"/>
      <c r="G9" s="9">
        <v>67.599999999999994</v>
      </c>
      <c r="H9" s="13">
        <f t="shared" si="0"/>
        <v>1</v>
      </c>
      <c r="I9" s="3"/>
      <c r="J9" s="6">
        <f t="shared" si="1"/>
        <v>67.599999999999994</v>
      </c>
    </row>
    <row r="10" spans="1:10" s="6" customFormat="1" ht="17.25" customHeight="1">
      <c r="A10" s="3">
        <v>8</v>
      </c>
      <c r="B10" s="4" t="s">
        <v>238</v>
      </c>
      <c r="C10" s="4" t="s">
        <v>6</v>
      </c>
      <c r="D10" s="5" t="s">
        <v>241</v>
      </c>
      <c r="E10" s="9"/>
      <c r="F10" s="9"/>
      <c r="G10" s="9"/>
      <c r="H10" s="13" t="str">
        <f t="shared" si="0"/>
        <v/>
      </c>
      <c r="I10" s="3" t="s">
        <v>247</v>
      </c>
      <c r="J10" s="6">
        <f t="shared" si="1"/>
        <v>0</v>
      </c>
    </row>
    <row r="11" spans="1:10" s="6" customFormat="1" ht="17.25" customHeight="1">
      <c r="A11" s="3">
        <v>9</v>
      </c>
      <c r="B11" s="4" t="s">
        <v>239</v>
      </c>
      <c r="C11" s="4" t="s">
        <v>6</v>
      </c>
      <c r="D11" s="5" t="s">
        <v>241</v>
      </c>
      <c r="E11" s="9">
        <v>66.5</v>
      </c>
      <c r="F11" s="9"/>
      <c r="G11" s="9">
        <v>66.5</v>
      </c>
      <c r="H11" s="13">
        <f t="shared" si="0"/>
        <v>1</v>
      </c>
      <c r="I11" s="3"/>
      <c r="J11" s="6">
        <f t="shared" si="1"/>
        <v>66.5</v>
      </c>
    </row>
    <row r="12" spans="1:10" s="6" customFormat="1" ht="17.25" customHeight="1">
      <c r="A12" s="3">
        <v>10</v>
      </c>
      <c r="B12" s="4" t="s">
        <v>240</v>
      </c>
      <c r="C12" s="4" t="s">
        <v>6</v>
      </c>
      <c r="D12" s="5" t="s">
        <v>242</v>
      </c>
      <c r="E12" s="9"/>
      <c r="F12" s="9"/>
      <c r="G12" s="9"/>
      <c r="H12" s="13" t="str">
        <f t="shared" si="0"/>
        <v/>
      </c>
      <c r="I12" s="3" t="s">
        <v>247</v>
      </c>
      <c r="J12" s="6">
        <f t="shared" si="1"/>
        <v>0</v>
      </c>
    </row>
    <row r="13" spans="1:10" s="6" customFormat="1" ht="17.25" customHeight="1">
      <c r="A13" s="3">
        <v>11</v>
      </c>
      <c r="B13" s="4" t="s">
        <v>94</v>
      </c>
      <c r="C13" s="4" t="s">
        <v>7</v>
      </c>
      <c r="D13" s="5" t="s">
        <v>171</v>
      </c>
      <c r="E13" s="9">
        <v>83.2</v>
      </c>
      <c r="F13" s="9"/>
      <c r="G13" s="9">
        <v>83.2</v>
      </c>
      <c r="H13" s="13">
        <f t="shared" si="0"/>
        <v>1</v>
      </c>
      <c r="I13" s="3"/>
      <c r="J13" s="6">
        <f t="shared" si="1"/>
        <v>83.2</v>
      </c>
    </row>
    <row r="14" spans="1:10" s="6" customFormat="1" ht="17.25" customHeight="1">
      <c r="A14" s="3">
        <v>12</v>
      </c>
      <c r="B14" s="4" t="s">
        <v>172</v>
      </c>
      <c r="C14" s="4" t="s">
        <v>7</v>
      </c>
      <c r="D14" s="5" t="s">
        <v>171</v>
      </c>
      <c r="E14" s="9">
        <v>80</v>
      </c>
      <c r="F14" s="9"/>
      <c r="G14" s="9">
        <v>80</v>
      </c>
      <c r="H14" s="13">
        <f t="shared" si="0"/>
        <v>2</v>
      </c>
      <c r="I14" s="3"/>
      <c r="J14" s="6">
        <f t="shared" si="1"/>
        <v>80</v>
      </c>
    </row>
    <row r="15" spans="1:10" s="6" customFormat="1" ht="17.25" customHeight="1">
      <c r="A15" s="3">
        <v>13</v>
      </c>
      <c r="B15" s="4" t="s">
        <v>173</v>
      </c>
      <c r="C15" s="4" t="s">
        <v>7</v>
      </c>
      <c r="D15" s="5" t="s">
        <v>95</v>
      </c>
      <c r="E15" s="9"/>
      <c r="F15" s="9"/>
      <c r="G15" s="9"/>
      <c r="H15" s="13" t="str">
        <f t="shared" si="0"/>
        <v/>
      </c>
      <c r="I15" s="3" t="s">
        <v>247</v>
      </c>
      <c r="J15" s="6">
        <f t="shared" si="1"/>
        <v>0</v>
      </c>
    </row>
    <row r="16" spans="1:10" s="6" customFormat="1" ht="17.25" customHeight="1">
      <c r="A16" s="3">
        <v>14</v>
      </c>
      <c r="B16" s="4" t="s">
        <v>174</v>
      </c>
      <c r="C16" s="4" t="s">
        <v>7</v>
      </c>
      <c r="D16" s="5" t="s">
        <v>95</v>
      </c>
      <c r="E16" s="9">
        <v>76.599999999999994</v>
      </c>
      <c r="F16" s="9"/>
      <c r="G16" s="9">
        <v>76.599999999999994</v>
      </c>
      <c r="H16" s="13">
        <f t="shared" si="0"/>
        <v>2</v>
      </c>
      <c r="I16" s="3"/>
      <c r="J16" s="6">
        <f t="shared" si="1"/>
        <v>76.599999999999994</v>
      </c>
    </row>
    <row r="17" spans="1:10" s="6" customFormat="1" ht="17.25" customHeight="1">
      <c r="A17" s="3">
        <v>15</v>
      </c>
      <c r="B17" s="4" t="s">
        <v>96</v>
      </c>
      <c r="C17" s="4" t="s">
        <v>7</v>
      </c>
      <c r="D17" s="5" t="s">
        <v>95</v>
      </c>
      <c r="E17" s="9">
        <v>84</v>
      </c>
      <c r="F17" s="9"/>
      <c r="G17" s="9">
        <v>84</v>
      </c>
      <c r="H17" s="13">
        <f t="shared" si="0"/>
        <v>1</v>
      </c>
      <c r="I17" s="3"/>
      <c r="J17" s="6">
        <f t="shared" si="1"/>
        <v>84</v>
      </c>
    </row>
    <row r="18" spans="1:10" s="6" customFormat="1" ht="17.25" customHeight="1">
      <c r="A18" s="3">
        <v>16</v>
      </c>
      <c r="B18" s="4" t="s">
        <v>97</v>
      </c>
      <c r="C18" s="4" t="s">
        <v>7</v>
      </c>
      <c r="D18" s="5" t="s">
        <v>175</v>
      </c>
      <c r="E18" s="9"/>
      <c r="F18" s="9"/>
      <c r="G18" s="9"/>
      <c r="H18" s="13" t="str">
        <f t="shared" si="0"/>
        <v/>
      </c>
      <c r="I18" s="3" t="s">
        <v>247</v>
      </c>
      <c r="J18" s="6">
        <f t="shared" si="1"/>
        <v>0</v>
      </c>
    </row>
    <row r="19" spans="1:10" s="6" customFormat="1" ht="17.25" customHeight="1">
      <c r="A19" s="3">
        <v>17</v>
      </c>
      <c r="B19" s="4" t="s">
        <v>98</v>
      </c>
      <c r="C19" s="4" t="s">
        <v>7</v>
      </c>
      <c r="D19" s="5" t="s">
        <v>175</v>
      </c>
      <c r="E19" s="9"/>
      <c r="F19" s="9"/>
      <c r="G19" s="9"/>
      <c r="H19" s="13" t="str">
        <f t="shared" si="0"/>
        <v/>
      </c>
      <c r="I19" s="3" t="s">
        <v>247</v>
      </c>
      <c r="J19" s="6">
        <f t="shared" si="1"/>
        <v>0</v>
      </c>
    </row>
    <row r="20" spans="1:10" s="6" customFormat="1" ht="17.25" customHeight="1">
      <c r="A20" s="3">
        <v>18</v>
      </c>
      <c r="B20" s="4" t="s">
        <v>99</v>
      </c>
      <c r="C20" s="4" t="s">
        <v>7</v>
      </c>
      <c r="D20" s="5" t="s">
        <v>176</v>
      </c>
      <c r="E20" s="9"/>
      <c r="F20" s="9"/>
      <c r="G20" s="9"/>
      <c r="H20" s="13" t="str">
        <f t="shared" si="0"/>
        <v/>
      </c>
      <c r="I20" s="3" t="s">
        <v>247</v>
      </c>
      <c r="J20" s="6">
        <f t="shared" si="1"/>
        <v>0</v>
      </c>
    </row>
    <row r="21" spans="1:10" s="6" customFormat="1" ht="17.25" customHeight="1">
      <c r="A21" s="3">
        <v>19</v>
      </c>
      <c r="B21" s="4" t="s">
        <v>100</v>
      </c>
      <c r="C21" s="4" t="s">
        <v>7</v>
      </c>
      <c r="D21" s="5" t="s">
        <v>176</v>
      </c>
      <c r="E21" s="9">
        <v>64.400000000000006</v>
      </c>
      <c r="F21" s="9"/>
      <c r="G21" s="9">
        <v>64.400000000000006</v>
      </c>
      <c r="H21" s="13">
        <f t="shared" si="0"/>
        <v>1</v>
      </c>
      <c r="I21" s="3"/>
      <c r="J21" s="6">
        <f t="shared" si="1"/>
        <v>64.400000000000006</v>
      </c>
    </row>
    <row r="22" spans="1:10" s="6" customFormat="1" ht="17.25" customHeight="1">
      <c r="A22" s="3">
        <v>20</v>
      </c>
      <c r="B22" s="4" t="s">
        <v>101</v>
      </c>
      <c r="C22" s="4" t="s">
        <v>7</v>
      </c>
      <c r="D22" s="5" t="s">
        <v>102</v>
      </c>
      <c r="E22" s="9">
        <v>75</v>
      </c>
      <c r="F22" s="9"/>
      <c r="G22" s="9">
        <v>75</v>
      </c>
      <c r="H22" s="13">
        <f t="shared" si="0"/>
        <v>3</v>
      </c>
      <c r="I22" s="3"/>
      <c r="J22" s="6">
        <f t="shared" si="1"/>
        <v>75</v>
      </c>
    </row>
    <row r="23" spans="1:10" s="6" customFormat="1" ht="17.25" customHeight="1">
      <c r="A23" s="3">
        <v>21</v>
      </c>
      <c r="B23" s="4" t="s">
        <v>103</v>
      </c>
      <c r="C23" s="4" t="s">
        <v>7</v>
      </c>
      <c r="D23" s="5" t="s">
        <v>104</v>
      </c>
      <c r="E23" s="9">
        <v>77.599999999999994</v>
      </c>
      <c r="F23" s="9"/>
      <c r="G23" s="9">
        <v>77.599999999999994</v>
      </c>
      <c r="H23" s="13">
        <f t="shared" si="0"/>
        <v>2</v>
      </c>
      <c r="I23" s="3"/>
      <c r="J23" s="6">
        <f t="shared" si="1"/>
        <v>77.599999999999994</v>
      </c>
    </row>
    <row r="24" spans="1:10" s="6" customFormat="1" ht="17.25" customHeight="1">
      <c r="A24" s="3">
        <v>22</v>
      </c>
      <c r="B24" s="4" t="s">
        <v>105</v>
      </c>
      <c r="C24" s="4" t="s">
        <v>7</v>
      </c>
      <c r="D24" s="5" t="s">
        <v>102</v>
      </c>
      <c r="E24" s="9">
        <v>82.2</v>
      </c>
      <c r="F24" s="9"/>
      <c r="G24" s="9">
        <v>82.2</v>
      </c>
      <c r="H24" s="13">
        <f t="shared" si="0"/>
        <v>1</v>
      </c>
      <c r="I24" s="3"/>
      <c r="J24" s="6">
        <f t="shared" si="1"/>
        <v>82.2</v>
      </c>
    </row>
    <row r="25" spans="1:10" s="6" customFormat="1" ht="17.25" customHeight="1">
      <c r="A25" s="3">
        <v>23</v>
      </c>
      <c r="B25" s="4" t="s">
        <v>106</v>
      </c>
      <c r="C25" s="4" t="s">
        <v>17</v>
      </c>
      <c r="D25" s="5" t="s">
        <v>107</v>
      </c>
      <c r="E25" s="9">
        <v>79.599999999999994</v>
      </c>
      <c r="F25" s="9"/>
      <c r="G25" s="9">
        <v>79.599999999999994</v>
      </c>
      <c r="H25" s="13">
        <f t="shared" si="0"/>
        <v>1</v>
      </c>
      <c r="I25" s="3"/>
      <c r="J25" s="6">
        <f t="shared" si="1"/>
        <v>79.599999999999994</v>
      </c>
    </row>
    <row r="26" spans="1:10" s="6" customFormat="1" ht="17.25" customHeight="1">
      <c r="A26" s="3">
        <v>24</v>
      </c>
      <c r="B26" s="4" t="s">
        <v>177</v>
      </c>
      <c r="C26" s="4" t="s">
        <v>17</v>
      </c>
      <c r="D26" s="5" t="s">
        <v>108</v>
      </c>
      <c r="E26" s="9">
        <v>73</v>
      </c>
      <c r="F26" s="9"/>
      <c r="G26" s="9">
        <v>73</v>
      </c>
      <c r="H26" s="13">
        <f t="shared" si="0"/>
        <v>2</v>
      </c>
      <c r="I26" s="3"/>
      <c r="J26" s="6">
        <f t="shared" si="1"/>
        <v>73</v>
      </c>
    </row>
    <row r="27" spans="1:10" s="6" customFormat="1" ht="17.25" customHeight="1">
      <c r="A27" s="3">
        <v>25</v>
      </c>
      <c r="B27" s="4" t="s">
        <v>109</v>
      </c>
      <c r="C27" s="4" t="s">
        <v>8</v>
      </c>
      <c r="D27" s="5" t="s">
        <v>24</v>
      </c>
      <c r="E27" s="9"/>
      <c r="F27" s="9"/>
      <c r="G27" s="9" t="str">
        <f>IF(E27="","",ROUND(E27*0.7+F27*0.3,2))</f>
        <v/>
      </c>
      <c r="H27" s="13" t="str">
        <f t="shared" si="0"/>
        <v/>
      </c>
      <c r="I27" s="3" t="s">
        <v>250</v>
      </c>
      <c r="J27" s="6">
        <f t="shared" si="1"/>
        <v>0</v>
      </c>
    </row>
    <row r="28" spans="1:10" s="6" customFormat="1" ht="17.25" customHeight="1">
      <c r="A28" s="3">
        <v>26</v>
      </c>
      <c r="B28" s="4" t="s">
        <v>178</v>
      </c>
      <c r="C28" s="4" t="s">
        <v>8</v>
      </c>
      <c r="D28" s="5" t="s">
        <v>24</v>
      </c>
      <c r="E28" s="9">
        <v>77.2</v>
      </c>
      <c r="F28" s="9">
        <v>49</v>
      </c>
      <c r="G28" s="9">
        <f t="shared" ref="G28:G90" si="2">IF(E28="","",ROUND(E28*0.7+F28*0.3,2))</f>
        <v>68.739999999999995</v>
      </c>
      <c r="H28" s="13">
        <f t="shared" si="0"/>
        <v>3</v>
      </c>
      <c r="I28" s="3"/>
      <c r="J28" s="6">
        <f t="shared" si="1"/>
        <v>68.739999999999995</v>
      </c>
    </row>
    <row r="29" spans="1:10" s="6" customFormat="1" ht="17.25" customHeight="1">
      <c r="A29" s="3">
        <v>27</v>
      </c>
      <c r="B29" s="4" t="s">
        <v>110</v>
      </c>
      <c r="C29" s="4" t="s">
        <v>8</v>
      </c>
      <c r="D29" s="5" t="s">
        <v>24</v>
      </c>
      <c r="E29" s="9">
        <v>86.8</v>
      </c>
      <c r="F29" s="9">
        <v>37</v>
      </c>
      <c r="G29" s="9">
        <f t="shared" si="2"/>
        <v>71.86</v>
      </c>
      <c r="H29" s="13">
        <f t="shared" si="0"/>
        <v>1</v>
      </c>
      <c r="I29" s="3"/>
      <c r="J29" s="6">
        <f t="shared" si="1"/>
        <v>71.86</v>
      </c>
    </row>
    <row r="30" spans="1:10" s="6" customFormat="1" ht="17.25" customHeight="1">
      <c r="A30" s="3">
        <v>28</v>
      </c>
      <c r="B30" s="4" t="s">
        <v>111</v>
      </c>
      <c r="C30" s="4" t="s">
        <v>8</v>
      </c>
      <c r="D30" s="5" t="s">
        <v>16</v>
      </c>
      <c r="E30" s="9">
        <v>81</v>
      </c>
      <c r="F30" s="9">
        <v>37</v>
      </c>
      <c r="G30" s="9">
        <f t="shared" si="2"/>
        <v>67.8</v>
      </c>
      <c r="H30" s="13">
        <f t="shared" si="0"/>
        <v>5</v>
      </c>
      <c r="I30" s="3"/>
      <c r="J30" s="6">
        <f t="shared" si="1"/>
        <v>67.8</v>
      </c>
    </row>
    <row r="31" spans="1:10" s="6" customFormat="1" ht="17.25" customHeight="1">
      <c r="A31" s="3">
        <v>29</v>
      </c>
      <c r="B31" s="4" t="s">
        <v>112</v>
      </c>
      <c r="C31" s="4" t="s">
        <v>8</v>
      </c>
      <c r="D31" s="5" t="s">
        <v>16</v>
      </c>
      <c r="E31" s="9">
        <v>83</v>
      </c>
      <c r="F31" s="9">
        <v>37</v>
      </c>
      <c r="G31" s="9">
        <f t="shared" si="2"/>
        <v>69.2</v>
      </c>
      <c r="H31" s="13">
        <f t="shared" si="0"/>
        <v>2</v>
      </c>
      <c r="I31" s="3"/>
      <c r="J31" s="6">
        <f t="shared" si="1"/>
        <v>69.2</v>
      </c>
    </row>
    <row r="32" spans="1:10" s="6" customFormat="1" ht="17.25" customHeight="1">
      <c r="A32" s="3">
        <v>30</v>
      </c>
      <c r="B32" s="4" t="s">
        <v>179</v>
      </c>
      <c r="C32" s="4" t="s">
        <v>8</v>
      </c>
      <c r="D32" s="5" t="s">
        <v>16</v>
      </c>
      <c r="E32" s="9">
        <v>77.599999999999994</v>
      </c>
      <c r="F32" s="9">
        <v>47</v>
      </c>
      <c r="G32" s="9">
        <f t="shared" si="2"/>
        <v>68.42</v>
      </c>
      <c r="H32" s="13">
        <f t="shared" si="0"/>
        <v>4</v>
      </c>
      <c r="I32" s="3"/>
      <c r="J32" s="6">
        <f t="shared" si="1"/>
        <v>68.42</v>
      </c>
    </row>
    <row r="33" spans="1:10" s="6" customFormat="1" ht="17.25" customHeight="1">
      <c r="A33" s="3">
        <v>31</v>
      </c>
      <c r="B33" s="4" t="s">
        <v>180</v>
      </c>
      <c r="C33" s="4" t="s">
        <v>9</v>
      </c>
      <c r="D33" s="5" t="s">
        <v>181</v>
      </c>
      <c r="E33" s="9"/>
      <c r="F33" s="9"/>
      <c r="G33" s="9" t="str">
        <f t="shared" si="2"/>
        <v/>
      </c>
      <c r="H33" s="13" t="str">
        <f t="shared" si="0"/>
        <v/>
      </c>
      <c r="I33" s="3" t="s">
        <v>254</v>
      </c>
      <c r="J33" s="6">
        <f t="shared" si="1"/>
        <v>0</v>
      </c>
    </row>
    <row r="34" spans="1:10" s="6" customFormat="1" ht="17.25" customHeight="1">
      <c r="A34" s="3">
        <v>32</v>
      </c>
      <c r="B34" s="4" t="s">
        <v>182</v>
      </c>
      <c r="C34" s="4" t="s">
        <v>9</v>
      </c>
      <c r="D34" s="5" t="s">
        <v>181</v>
      </c>
      <c r="E34" s="9">
        <v>75.8</v>
      </c>
      <c r="F34" s="9">
        <v>28</v>
      </c>
      <c r="G34" s="9">
        <f t="shared" si="2"/>
        <v>61.46</v>
      </c>
      <c r="H34" s="13">
        <f t="shared" si="0"/>
        <v>8</v>
      </c>
      <c r="I34" s="3"/>
      <c r="J34" s="6">
        <f t="shared" si="1"/>
        <v>61.46</v>
      </c>
    </row>
    <row r="35" spans="1:10" s="6" customFormat="1" ht="17.25" customHeight="1">
      <c r="A35" s="3">
        <v>33</v>
      </c>
      <c r="B35" s="4" t="s">
        <v>113</v>
      </c>
      <c r="C35" s="4" t="s">
        <v>9</v>
      </c>
      <c r="D35" s="5" t="s">
        <v>114</v>
      </c>
      <c r="E35" s="9"/>
      <c r="F35" s="9"/>
      <c r="G35" s="9" t="str">
        <f t="shared" si="2"/>
        <v/>
      </c>
      <c r="H35" s="13" t="str">
        <f t="shared" si="0"/>
        <v/>
      </c>
      <c r="I35" s="3" t="s">
        <v>254</v>
      </c>
      <c r="J35" s="6">
        <f t="shared" si="1"/>
        <v>0</v>
      </c>
    </row>
    <row r="36" spans="1:10" s="6" customFormat="1" ht="17.25" customHeight="1">
      <c r="A36" s="3">
        <v>34</v>
      </c>
      <c r="B36" s="4" t="s">
        <v>115</v>
      </c>
      <c r="C36" s="4" t="s">
        <v>9</v>
      </c>
      <c r="D36" s="5" t="s">
        <v>114</v>
      </c>
      <c r="E36" s="9">
        <v>70.599999999999994</v>
      </c>
      <c r="F36" s="9">
        <v>36</v>
      </c>
      <c r="G36" s="9">
        <f t="shared" si="2"/>
        <v>60.22</v>
      </c>
      <c r="H36" s="13">
        <f t="shared" si="0"/>
        <v>10</v>
      </c>
      <c r="I36" s="3"/>
      <c r="J36" s="6">
        <f t="shared" si="1"/>
        <v>60.22</v>
      </c>
    </row>
    <row r="37" spans="1:10" s="6" customFormat="1" ht="17.25" customHeight="1">
      <c r="A37" s="3">
        <v>35</v>
      </c>
      <c r="B37" s="4" t="s">
        <v>25</v>
      </c>
      <c r="C37" s="4" t="s">
        <v>9</v>
      </c>
      <c r="D37" s="5" t="s">
        <v>114</v>
      </c>
      <c r="E37" s="9">
        <v>82.4</v>
      </c>
      <c r="F37" s="9">
        <v>40</v>
      </c>
      <c r="G37" s="9">
        <f t="shared" si="2"/>
        <v>69.680000000000007</v>
      </c>
      <c r="H37" s="13">
        <f t="shared" si="0"/>
        <v>2</v>
      </c>
      <c r="I37" s="3"/>
      <c r="J37" s="6">
        <f t="shared" si="1"/>
        <v>69.680000000000007</v>
      </c>
    </row>
    <row r="38" spans="1:10" s="6" customFormat="1" ht="17.25" customHeight="1">
      <c r="A38" s="3">
        <v>36</v>
      </c>
      <c r="B38" s="4" t="s">
        <v>183</v>
      </c>
      <c r="C38" s="4" t="s">
        <v>9</v>
      </c>
      <c r="D38" s="5" t="s">
        <v>114</v>
      </c>
      <c r="E38" s="9"/>
      <c r="F38" s="9"/>
      <c r="G38" s="9" t="str">
        <f t="shared" si="2"/>
        <v/>
      </c>
      <c r="H38" s="13" t="str">
        <f t="shared" si="0"/>
        <v/>
      </c>
      <c r="I38" s="3" t="s">
        <v>254</v>
      </c>
      <c r="J38" s="6">
        <f t="shared" si="1"/>
        <v>0</v>
      </c>
    </row>
    <row r="39" spans="1:10" s="6" customFormat="1" ht="17.25" customHeight="1">
      <c r="A39" s="3">
        <v>37</v>
      </c>
      <c r="B39" s="4" t="s">
        <v>26</v>
      </c>
      <c r="C39" s="4" t="s">
        <v>9</v>
      </c>
      <c r="D39" s="5" t="s">
        <v>114</v>
      </c>
      <c r="E39" s="9">
        <v>75.599999999999994</v>
      </c>
      <c r="F39" s="9">
        <v>48</v>
      </c>
      <c r="G39" s="9">
        <f t="shared" si="2"/>
        <v>67.319999999999993</v>
      </c>
      <c r="H39" s="13">
        <f t="shared" si="0"/>
        <v>4</v>
      </c>
      <c r="I39" s="3"/>
      <c r="J39" s="6">
        <f t="shared" si="1"/>
        <v>67.319999999999993</v>
      </c>
    </row>
    <row r="40" spans="1:10" s="6" customFormat="1" ht="17.25" customHeight="1">
      <c r="A40" s="3">
        <v>38</v>
      </c>
      <c r="B40" s="4" t="s">
        <v>27</v>
      </c>
      <c r="C40" s="4" t="s">
        <v>9</v>
      </c>
      <c r="D40" s="5" t="s">
        <v>114</v>
      </c>
      <c r="E40" s="9">
        <v>74.2</v>
      </c>
      <c r="F40" s="9">
        <v>29</v>
      </c>
      <c r="G40" s="9">
        <f t="shared" si="2"/>
        <v>60.64</v>
      </c>
      <c r="H40" s="13">
        <f t="shared" si="0"/>
        <v>9</v>
      </c>
      <c r="I40" s="3"/>
      <c r="J40" s="6">
        <f t="shared" si="1"/>
        <v>60.64</v>
      </c>
    </row>
    <row r="41" spans="1:10" s="6" customFormat="1" ht="17.25" customHeight="1">
      <c r="A41" s="3">
        <v>39</v>
      </c>
      <c r="B41" s="4" t="s">
        <v>28</v>
      </c>
      <c r="C41" s="4" t="s">
        <v>9</v>
      </c>
      <c r="D41" s="5" t="s">
        <v>114</v>
      </c>
      <c r="E41" s="9">
        <v>80</v>
      </c>
      <c r="F41" s="9">
        <v>35</v>
      </c>
      <c r="G41" s="9">
        <f t="shared" si="2"/>
        <v>66.5</v>
      </c>
      <c r="H41" s="13">
        <f t="shared" si="0"/>
        <v>5</v>
      </c>
      <c r="I41" s="3"/>
      <c r="J41" s="6">
        <f t="shared" si="1"/>
        <v>66.5</v>
      </c>
    </row>
    <row r="42" spans="1:10" s="6" customFormat="1" ht="17.25" customHeight="1">
      <c r="A42" s="3">
        <v>40</v>
      </c>
      <c r="B42" s="4" t="s">
        <v>29</v>
      </c>
      <c r="C42" s="4" t="s">
        <v>9</v>
      </c>
      <c r="D42" s="5" t="s">
        <v>114</v>
      </c>
      <c r="E42" s="9">
        <v>87</v>
      </c>
      <c r="F42" s="9">
        <v>37</v>
      </c>
      <c r="G42" s="9">
        <f t="shared" si="2"/>
        <v>72</v>
      </c>
      <c r="H42" s="13">
        <f t="shared" si="0"/>
        <v>1</v>
      </c>
      <c r="I42" s="3"/>
      <c r="J42" s="6">
        <f t="shared" si="1"/>
        <v>72</v>
      </c>
    </row>
    <row r="43" spans="1:10" s="6" customFormat="1" ht="17.25" customHeight="1">
      <c r="A43" s="3">
        <v>41</v>
      </c>
      <c r="B43" s="4" t="s">
        <v>116</v>
      </c>
      <c r="C43" s="4" t="s">
        <v>9</v>
      </c>
      <c r="D43" s="5" t="s">
        <v>114</v>
      </c>
      <c r="E43" s="9"/>
      <c r="F43" s="9"/>
      <c r="G43" s="9" t="str">
        <f t="shared" si="2"/>
        <v/>
      </c>
      <c r="H43" s="13" t="str">
        <f t="shared" si="0"/>
        <v/>
      </c>
      <c r="I43" s="3" t="s">
        <v>254</v>
      </c>
      <c r="J43" s="6">
        <f t="shared" si="1"/>
        <v>0</v>
      </c>
    </row>
    <row r="44" spans="1:10" s="6" customFormat="1" ht="17.25" customHeight="1">
      <c r="A44" s="3">
        <v>42</v>
      </c>
      <c r="B44" s="4" t="s">
        <v>184</v>
      </c>
      <c r="C44" s="4" t="s">
        <v>9</v>
      </c>
      <c r="D44" s="5" t="s">
        <v>114</v>
      </c>
      <c r="E44" s="9"/>
      <c r="F44" s="9"/>
      <c r="G44" s="9" t="str">
        <f t="shared" si="2"/>
        <v/>
      </c>
      <c r="H44" s="13" t="str">
        <f t="shared" si="0"/>
        <v/>
      </c>
      <c r="I44" s="3" t="s">
        <v>254</v>
      </c>
      <c r="J44" s="6">
        <f t="shared" si="1"/>
        <v>0</v>
      </c>
    </row>
    <row r="45" spans="1:10" s="6" customFormat="1" ht="17.25" customHeight="1">
      <c r="A45" s="3">
        <v>43</v>
      </c>
      <c r="B45" s="4" t="s">
        <v>117</v>
      </c>
      <c r="C45" s="4" t="s">
        <v>9</v>
      </c>
      <c r="D45" s="5" t="s">
        <v>114</v>
      </c>
      <c r="E45" s="9">
        <v>79</v>
      </c>
      <c r="F45" s="9">
        <v>27</v>
      </c>
      <c r="G45" s="9">
        <f t="shared" si="2"/>
        <v>63.4</v>
      </c>
      <c r="H45" s="13">
        <f t="shared" si="0"/>
        <v>6</v>
      </c>
      <c r="I45" s="3"/>
      <c r="J45" s="6">
        <f t="shared" si="1"/>
        <v>63.4</v>
      </c>
    </row>
    <row r="46" spans="1:10" s="6" customFormat="1" ht="17.25" customHeight="1">
      <c r="A46" s="3">
        <v>44</v>
      </c>
      <c r="B46" s="4" t="s">
        <v>185</v>
      </c>
      <c r="C46" s="4" t="s">
        <v>9</v>
      </c>
      <c r="D46" s="5" t="s">
        <v>114</v>
      </c>
      <c r="E46" s="9"/>
      <c r="F46" s="9"/>
      <c r="G46" s="9" t="str">
        <f t="shared" si="2"/>
        <v/>
      </c>
      <c r="H46" s="13" t="str">
        <f t="shared" si="0"/>
        <v/>
      </c>
      <c r="I46" s="3" t="s">
        <v>254</v>
      </c>
      <c r="J46" s="6">
        <f t="shared" si="1"/>
        <v>0</v>
      </c>
    </row>
    <row r="47" spans="1:10" s="6" customFormat="1" ht="17.25" customHeight="1">
      <c r="A47" s="3">
        <v>45</v>
      </c>
      <c r="B47" s="4" t="s">
        <v>30</v>
      </c>
      <c r="C47" s="4" t="s">
        <v>9</v>
      </c>
      <c r="D47" s="5" t="s">
        <v>114</v>
      </c>
      <c r="E47" s="9">
        <v>73.2</v>
      </c>
      <c r="F47" s="9">
        <v>38</v>
      </c>
      <c r="G47" s="9">
        <f t="shared" si="2"/>
        <v>62.64</v>
      </c>
      <c r="H47" s="13">
        <f t="shared" si="0"/>
        <v>7</v>
      </c>
      <c r="I47" s="3"/>
      <c r="J47" s="6">
        <f t="shared" si="1"/>
        <v>62.64</v>
      </c>
    </row>
    <row r="48" spans="1:10" s="6" customFormat="1" ht="17.25" customHeight="1">
      <c r="A48" s="3">
        <v>46</v>
      </c>
      <c r="B48" s="4" t="s">
        <v>186</v>
      </c>
      <c r="C48" s="4" t="s">
        <v>9</v>
      </c>
      <c r="D48" s="5" t="s">
        <v>114</v>
      </c>
      <c r="E48" s="9">
        <v>79.400000000000006</v>
      </c>
      <c r="F48" s="9">
        <v>40</v>
      </c>
      <c r="G48" s="9">
        <f t="shared" si="2"/>
        <v>67.58</v>
      </c>
      <c r="H48" s="13">
        <f t="shared" si="0"/>
        <v>3</v>
      </c>
      <c r="I48" s="3"/>
      <c r="J48" s="6">
        <f t="shared" si="1"/>
        <v>67.58</v>
      </c>
    </row>
    <row r="49" spans="1:10" s="6" customFormat="1" ht="17.25" customHeight="1">
      <c r="A49" s="3">
        <v>47</v>
      </c>
      <c r="B49" s="4" t="s">
        <v>187</v>
      </c>
      <c r="C49" s="4" t="s">
        <v>9</v>
      </c>
      <c r="D49" s="5" t="s">
        <v>114</v>
      </c>
      <c r="E49" s="9"/>
      <c r="F49" s="9"/>
      <c r="G49" s="9" t="str">
        <f t="shared" si="2"/>
        <v/>
      </c>
      <c r="H49" s="13" t="str">
        <f t="shared" si="0"/>
        <v/>
      </c>
      <c r="I49" s="3" t="s">
        <v>254</v>
      </c>
      <c r="J49" s="6">
        <f t="shared" si="1"/>
        <v>0</v>
      </c>
    </row>
    <row r="50" spans="1:10" s="6" customFormat="1" ht="17.25" customHeight="1">
      <c r="A50" s="3">
        <v>48</v>
      </c>
      <c r="B50" s="4" t="s">
        <v>188</v>
      </c>
      <c r="C50" s="4" t="s">
        <v>10</v>
      </c>
      <c r="D50" s="5" t="s">
        <v>189</v>
      </c>
      <c r="E50" s="9">
        <v>76.8</v>
      </c>
      <c r="F50" s="9">
        <v>34</v>
      </c>
      <c r="G50" s="9">
        <f t="shared" si="2"/>
        <v>63.96</v>
      </c>
      <c r="H50" s="13">
        <f t="shared" si="0"/>
        <v>6</v>
      </c>
      <c r="I50" s="3"/>
      <c r="J50" s="6">
        <f t="shared" si="1"/>
        <v>63.96</v>
      </c>
    </row>
    <row r="51" spans="1:10" s="6" customFormat="1" ht="17.25" customHeight="1">
      <c r="A51" s="3">
        <v>49</v>
      </c>
      <c r="B51" s="4" t="s">
        <v>31</v>
      </c>
      <c r="C51" s="4" t="s">
        <v>10</v>
      </c>
      <c r="D51" s="5" t="s">
        <v>118</v>
      </c>
      <c r="E51" s="9">
        <v>79.2</v>
      </c>
      <c r="F51" s="9">
        <v>40</v>
      </c>
      <c r="G51" s="9">
        <f t="shared" si="2"/>
        <v>67.44</v>
      </c>
      <c r="H51" s="13">
        <f t="shared" si="0"/>
        <v>4</v>
      </c>
      <c r="I51" s="3"/>
      <c r="J51" s="6">
        <f t="shared" si="1"/>
        <v>67.44</v>
      </c>
    </row>
    <row r="52" spans="1:10" s="6" customFormat="1" ht="17.25" customHeight="1">
      <c r="A52" s="3">
        <v>50</v>
      </c>
      <c r="B52" s="4" t="s">
        <v>32</v>
      </c>
      <c r="C52" s="4" t="s">
        <v>10</v>
      </c>
      <c r="D52" s="5" t="s">
        <v>190</v>
      </c>
      <c r="E52" s="9">
        <v>77.2</v>
      </c>
      <c r="F52" s="9">
        <v>50</v>
      </c>
      <c r="G52" s="9">
        <f t="shared" si="2"/>
        <v>69.040000000000006</v>
      </c>
      <c r="H52" s="13">
        <f t="shared" si="0"/>
        <v>3</v>
      </c>
      <c r="I52" s="3"/>
      <c r="J52" s="6">
        <f t="shared" si="1"/>
        <v>69.040000000000006</v>
      </c>
    </row>
    <row r="53" spans="1:10" s="6" customFormat="1" ht="17.25" customHeight="1">
      <c r="A53" s="3">
        <v>51</v>
      </c>
      <c r="B53" s="4" t="s">
        <v>33</v>
      </c>
      <c r="C53" s="4" t="s">
        <v>10</v>
      </c>
      <c r="D53" s="5" t="s">
        <v>190</v>
      </c>
      <c r="E53" s="9"/>
      <c r="F53" s="9"/>
      <c r="G53" s="9" t="str">
        <f t="shared" si="2"/>
        <v/>
      </c>
      <c r="H53" s="13" t="str">
        <f t="shared" si="0"/>
        <v/>
      </c>
      <c r="I53" s="3" t="s">
        <v>254</v>
      </c>
      <c r="J53" s="6">
        <f t="shared" si="1"/>
        <v>0</v>
      </c>
    </row>
    <row r="54" spans="1:10" s="6" customFormat="1" ht="17.25" customHeight="1">
      <c r="A54" s="3">
        <v>52</v>
      </c>
      <c r="B54" s="4" t="s">
        <v>34</v>
      </c>
      <c r="C54" s="4" t="s">
        <v>10</v>
      </c>
      <c r="D54" s="5" t="s">
        <v>190</v>
      </c>
      <c r="E54" s="9">
        <v>74</v>
      </c>
      <c r="F54" s="9">
        <v>26</v>
      </c>
      <c r="G54" s="9">
        <f t="shared" si="2"/>
        <v>59.6</v>
      </c>
      <c r="H54" s="13">
        <f t="shared" si="0"/>
        <v>10</v>
      </c>
      <c r="I54" s="3"/>
      <c r="J54" s="6">
        <f t="shared" si="1"/>
        <v>59.6</v>
      </c>
    </row>
    <row r="55" spans="1:10" s="6" customFormat="1" ht="17.25" customHeight="1">
      <c r="A55" s="3">
        <v>53</v>
      </c>
      <c r="B55" s="4" t="s">
        <v>191</v>
      </c>
      <c r="C55" s="4" t="s">
        <v>10</v>
      </c>
      <c r="D55" s="5" t="s">
        <v>190</v>
      </c>
      <c r="E55" s="9">
        <v>75.8</v>
      </c>
      <c r="F55" s="9">
        <v>39</v>
      </c>
      <c r="G55" s="9">
        <f t="shared" si="2"/>
        <v>64.760000000000005</v>
      </c>
      <c r="H55" s="13">
        <f t="shared" si="0"/>
        <v>5</v>
      </c>
      <c r="I55" s="3"/>
      <c r="J55" s="6">
        <f t="shared" si="1"/>
        <v>64.760000000000005</v>
      </c>
    </row>
    <row r="56" spans="1:10" s="6" customFormat="1" ht="17.25" customHeight="1">
      <c r="A56" s="3">
        <v>54</v>
      </c>
      <c r="B56" s="4" t="s">
        <v>192</v>
      </c>
      <c r="C56" s="4" t="s">
        <v>10</v>
      </c>
      <c r="D56" s="5" t="s">
        <v>190</v>
      </c>
      <c r="E56" s="9">
        <v>70.2</v>
      </c>
      <c r="F56" s="9">
        <v>48</v>
      </c>
      <c r="G56" s="9">
        <f t="shared" si="2"/>
        <v>63.54</v>
      </c>
      <c r="H56" s="13">
        <f t="shared" si="0"/>
        <v>7</v>
      </c>
      <c r="I56" s="3"/>
      <c r="J56" s="6">
        <f t="shared" si="1"/>
        <v>63.54</v>
      </c>
    </row>
    <row r="57" spans="1:10" s="6" customFormat="1" ht="17.25" customHeight="1">
      <c r="A57" s="3">
        <v>55</v>
      </c>
      <c r="B57" s="4" t="s">
        <v>35</v>
      </c>
      <c r="C57" s="4" t="s">
        <v>10</v>
      </c>
      <c r="D57" s="5" t="s">
        <v>190</v>
      </c>
      <c r="E57" s="9">
        <v>82</v>
      </c>
      <c r="F57" s="9">
        <v>40</v>
      </c>
      <c r="G57" s="9">
        <f t="shared" si="2"/>
        <v>69.400000000000006</v>
      </c>
      <c r="H57" s="13">
        <f t="shared" si="0"/>
        <v>2</v>
      </c>
      <c r="I57" s="3"/>
      <c r="J57" s="6">
        <f t="shared" si="1"/>
        <v>69.400000000000006</v>
      </c>
    </row>
    <row r="58" spans="1:10" s="6" customFormat="1" ht="17.25" customHeight="1">
      <c r="A58" s="3">
        <v>56</v>
      </c>
      <c r="B58" s="4" t="s">
        <v>193</v>
      </c>
      <c r="C58" s="4" t="s">
        <v>10</v>
      </c>
      <c r="D58" s="5" t="s">
        <v>190</v>
      </c>
      <c r="E58" s="9">
        <v>79</v>
      </c>
      <c r="F58" s="9">
        <v>26</v>
      </c>
      <c r="G58" s="9">
        <f t="shared" si="2"/>
        <v>63.1</v>
      </c>
      <c r="H58" s="13">
        <f t="shared" si="0"/>
        <v>8</v>
      </c>
      <c r="I58" s="3"/>
      <c r="J58" s="6">
        <f t="shared" si="1"/>
        <v>63.1</v>
      </c>
    </row>
    <row r="59" spans="1:10" s="6" customFormat="1" ht="17.25" customHeight="1">
      <c r="A59" s="3">
        <v>57</v>
      </c>
      <c r="B59" s="4" t="s">
        <v>194</v>
      </c>
      <c r="C59" s="4" t="s">
        <v>10</v>
      </c>
      <c r="D59" s="5" t="s">
        <v>190</v>
      </c>
      <c r="E59" s="9">
        <v>85.6</v>
      </c>
      <c r="F59" s="9">
        <v>46</v>
      </c>
      <c r="G59" s="9">
        <f t="shared" si="2"/>
        <v>73.72</v>
      </c>
      <c r="H59" s="13">
        <f t="shared" si="0"/>
        <v>1</v>
      </c>
      <c r="I59" s="3"/>
      <c r="J59" s="6">
        <f t="shared" si="1"/>
        <v>73.72</v>
      </c>
    </row>
    <row r="60" spans="1:10" s="6" customFormat="1" ht="17.25" customHeight="1">
      <c r="A60" s="3">
        <v>58</v>
      </c>
      <c r="B60" s="4" t="s">
        <v>36</v>
      </c>
      <c r="C60" s="4" t="s">
        <v>10</v>
      </c>
      <c r="D60" s="5" t="s">
        <v>190</v>
      </c>
      <c r="E60" s="9">
        <v>76.599999999999994</v>
      </c>
      <c r="F60" s="9">
        <v>29</v>
      </c>
      <c r="G60" s="9">
        <f t="shared" si="2"/>
        <v>62.32</v>
      </c>
      <c r="H60" s="13">
        <f t="shared" si="0"/>
        <v>9</v>
      </c>
      <c r="I60" s="3"/>
      <c r="J60" s="6">
        <f t="shared" si="1"/>
        <v>62.32</v>
      </c>
    </row>
    <row r="61" spans="1:10" s="6" customFormat="1" ht="17.25" customHeight="1">
      <c r="A61" s="3">
        <v>59</v>
      </c>
      <c r="B61" s="4" t="s">
        <v>195</v>
      </c>
      <c r="C61" s="4" t="s">
        <v>18</v>
      </c>
      <c r="D61" s="5" t="s">
        <v>119</v>
      </c>
      <c r="E61" s="9">
        <v>77.400000000000006</v>
      </c>
      <c r="F61" s="9">
        <v>33</v>
      </c>
      <c r="G61" s="9">
        <f t="shared" si="2"/>
        <v>64.08</v>
      </c>
      <c r="H61" s="13">
        <f t="shared" si="0"/>
        <v>21</v>
      </c>
      <c r="I61" s="3"/>
      <c r="J61" s="6">
        <f t="shared" si="1"/>
        <v>64.08</v>
      </c>
    </row>
    <row r="62" spans="1:10" s="6" customFormat="1" ht="17.25" customHeight="1">
      <c r="A62" s="3">
        <v>60</v>
      </c>
      <c r="B62" s="4" t="s">
        <v>120</v>
      </c>
      <c r="C62" s="4" t="s">
        <v>18</v>
      </c>
      <c r="D62" s="5" t="s">
        <v>119</v>
      </c>
      <c r="E62" s="9">
        <v>83</v>
      </c>
      <c r="F62" s="9">
        <v>47</v>
      </c>
      <c r="G62" s="9">
        <f t="shared" si="2"/>
        <v>72.2</v>
      </c>
      <c r="H62" s="13">
        <f t="shared" si="0"/>
        <v>10</v>
      </c>
      <c r="I62" s="3"/>
      <c r="J62" s="6">
        <f t="shared" si="1"/>
        <v>72.2</v>
      </c>
    </row>
    <row r="63" spans="1:10" s="6" customFormat="1" ht="17.25" customHeight="1">
      <c r="A63" s="3">
        <v>61</v>
      </c>
      <c r="B63" s="4" t="s">
        <v>121</v>
      </c>
      <c r="C63" s="4" t="s">
        <v>18</v>
      </c>
      <c r="D63" s="5" t="s">
        <v>119</v>
      </c>
      <c r="E63" s="9">
        <v>78</v>
      </c>
      <c r="F63" s="9">
        <v>55</v>
      </c>
      <c r="G63" s="9">
        <f t="shared" si="2"/>
        <v>71.099999999999994</v>
      </c>
      <c r="H63" s="13">
        <f t="shared" si="0"/>
        <v>13</v>
      </c>
      <c r="I63" s="3"/>
      <c r="J63" s="6">
        <f t="shared" si="1"/>
        <v>71.099999999999994</v>
      </c>
    </row>
    <row r="64" spans="1:10" s="6" customFormat="1" ht="17.25" customHeight="1">
      <c r="A64" s="3">
        <v>62</v>
      </c>
      <c r="B64" s="4" t="s">
        <v>122</v>
      </c>
      <c r="C64" s="4" t="s">
        <v>18</v>
      </c>
      <c r="D64" s="5" t="s">
        <v>196</v>
      </c>
      <c r="E64" s="9">
        <v>89.2</v>
      </c>
      <c r="F64" s="9">
        <v>45</v>
      </c>
      <c r="G64" s="9">
        <f t="shared" si="2"/>
        <v>75.94</v>
      </c>
      <c r="H64" s="13">
        <f t="shared" si="0"/>
        <v>4</v>
      </c>
      <c r="I64" s="3"/>
      <c r="J64" s="6">
        <f t="shared" si="1"/>
        <v>75.94</v>
      </c>
    </row>
    <row r="65" spans="1:10" s="6" customFormat="1" ht="17.25" customHeight="1">
      <c r="A65" s="3">
        <v>63</v>
      </c>
      <c r="B65" s="4" t="s">
        <v>197</v>
      </c>
      <c r="C65" s="4" t="s">
        <v>18</v>
      </c>
      <c r="D65" s="5" t="s">
        <v>196</v>
      </c>
      <c r="E65" s="9">
        <v>82.8</v>
      </c>
      <c r="F65" s="9">
        <v>55</v>
      </c>
      <c r="G65" s="9">
        <f t="shared" si="2"/>
        <v>74.459999999999994</v>
      </c>
      <c r="H65" s="13">
        <f t="shared" si="0"/>
        <v>7</v>
      </c>
      <c r="I65" s="3"/>
      <c r="J65" s="6">
        <f t="shared" si="1"/>
        <v>74.459999999999994</v>
      </c>
    </row>
    <row r="66" spans="1:10" s="6" customFormat="1" ht="17.25" customHeight="1">
      <c r="A66" s="3">
        <v>64</v>
      </c>
      <c r="B66" s="4" t="s">
        <v>123</v>
      </c>
      <c r="C66" s="4" t="s">
        <v>18</v>
      </c>
      <c r="D66" s="5" t="s">
        <v>196</v>
      </c>
      <c r="E66" s="9">
        <v>81.400000000000006</v>
      </c>
      <c r="F66" s="9">
        <v>34</v>
      </c>
      <c r="G66" s="9">
        <f t="shared" si="2"/>
        <v>67.180000000000007</v>
      </c>
      <c r="H66" s="13">
        <f t="shared" si="0"/>
        <v>18</v>
      </c>
      <c r="I66" s="3"/>
      <c r="J66" s="6">
        <f t="shared" si="1"/>
        <v>67.180000000000007</v>
      </c>
    </row>
    <row r="67" spans="1:10" s="6" customFormat="1" ht="17.25" customHeight="1">
      <c r="A67" s="3">
        <v>65</v>
      </c>
      <c r="B67" s="4" t="s">
        <v>37</v>
      </c>
      <c r="C67" s="4" t="s">
        <v>18</v>
      </c>
      <c r="D67" s="5" t="s">
        <v>196</v>
      </c>
      <c r="E67" s="9">
        <v>81.8</v>
      </c>
      <c r="F67" s="9">
        <v>52</v>
      </c>
      <c r="G67" s="9">
        <f t="shared" si="2"/>
        <v>72.86</v>
      </c>
      <c r="H67" s="13">
        <f t="shared" si="0"/>
        <v>9</v>
      </c>
      <c r="I67" s="3"/>
      <c r="J67" s="6">
        <f t="shared" si="1"/>
        <v>72.86</v>
      </c>
    </row>
    <row r="68" spans="1:10" s="6" customFormat="1" ht="17.25" customHeight="1">
      <c r="A68" s="3">
        <v>66</v>
      </c>
      <c r="B68" s="4" t="s">
        <v>38</v>
      </c>
      <c r="C68" s="4" t="s">
        <v>18</v>
      </c>
      <c r="D68" s="5" t="s">
        <v>196</v>
      </c>
      <c r="E68" s="9">
        <v>82.8</v>
      </c>
      <c r="F68" s="9">
        <v>62</v>
      </c>
      <c r="G68" s="9">
        <f t="shared" si="2"/>
        <v>76.56</v>
      </c>
      <c r="H68" s="13">
        <f t="shared" ref="H68:H131" si="3">IF(J68&gt;0,SUMPRODUCT(($D$3:$D$199=D68)*($J$3:$J$199&gt;J68))+1,"")</f>
        <v>2</v>
      </c>
      <c r="I68" s="3"/>
      <c r="J68" s="6">
        <f t="shared" ref="J68:J131" si="4">IF(G68="",0,G68)</f>
        <v>76.56</v>
      </c>
    </row>
    <row r="69" spans="1:10" s="6" customFormat="1" ht="17.25" customHeight="1">
      <c r="A69" s="3">
        <v>67</v>
      </c>
      <c r="B69" s="4" t="s">
        <v>124</v>
      </c>
      <c r="C69" s="4" t="s">
        <v>18</v>
      </c>
      <c r="D69" s="5" t="s">
        <v>196</v>
      </c>
      <c r="E69" s="9">
        <v>78.400000000000006</v>
      </c>
      <c r="F69" s="9">
        <v>41</v>
      </c>
      <c r="G69" s="9">
        <f t="shared" si="2"/>
        <v>67.180000000000007</v>
      </c>
      <c r="H69" s="13">
        <f t="shared" si="3"/>
        <v>18</v>
      </c>
      <c r="I69" s="3"/>
      <c r="J69" s="6">
        <f t="shared" si="4"/>
        <v>67.180000000000007</v>
      </c>
    </row>
    <row r="70" spans="1:10" s="6" customFormat="1" ht="17.25" customHeight="1">
      <c r="A70" s="3">
        <v>68</v>
      </c>
      <c r="B70" s="4" t="s">
        <v>198</v>
      </c>
      <c r="C70" s="4" t="s">
        <v>18</v>
      </c>
      <c r="D70" s="5" t="s">
        <v>196</v>
      </c>
      <c r="E70" s="9">
        <v>82.6</v>
      </c>
      <c r="F70" s="9">
        <v>46</v>
      </c>
      <c r="G70" s="9">
        <f t="shared" si="2"/>
        <v>71.62</v>
      </c>
      <c r="H70" s="13">
        <f t="shared" si="3"/>
        <v>12</v>
      </c>
      <c r="I70" s="3"/>
      <c r="J70" s="6">
        <f t="shared" si="4"/>
        <v>71.62</v>
      </c>
    </row>
    <row r="71" spans="1:10" s="6" customFormat="1" ht="17.25" customHeight="1">
      <c r="A71" s="3">
        <v>69</v>
      </c>
      <c r="B71" s="4" t="s">
        <v>125</v>
      </c>
      <c r="C71" s="4" t="s">
        <v>18</v>
      </c>
      <c r="D71" s="5" t="s">
        <v>196</v>
      </c>
      <c r="E71" s="9">
        <v>80.2</v>
      </c>
      <c r="F71" s="9">
        <v>47</v>
      </c>
      <c r="G71" s="9">
        <f t="shared" si="2"/>
        <v>70.239999999999995</v>
      </c>
      <c r="H71" s="13">
        <f t="shared" si="3"/>
        <v>14</v>
      </c>
      <c r="I71" s="3"/>
      <c r="J71" s="6">
        <f t="shared" si="4"/>
        <v>70.239999999999995</v>
      </c>
    </row>
    <row r="72" spans="1:10" s="6" customFormat="1" ht="17.25" customHeight="1">
      <c r="A72" s="3">
        <v>70</v>
      </c>
      <c r="B72" s="4" t="s">
        <v>126</v>
      </c>
      <c r="C72" s="4" t="s">
        <v>18</v>
      </c>
      <c r="D72" s="5" t="s">
        <v>196</v>
      </c>
      <c r="E72" s="9"/>
      <c r="F72" s="9"/>
      <c r="G72" s="9" t="str">
        <f t="shared" si="2"/>
        <v/>
      </c>
      <c r="H72" s="13" t="str">
        <f t="shared" si="3"/>
        <v/>
      </c>
      <c r="I72" s="3" t="s">
        <v>251</v>
      </c>
      <c r="J72" s="6">
        <f t="shared" si="4"/>
        <v>0</v>
      </c>
    </row>
    <row r="73" spans="1:10" s="6" customFormat="1" ht="17.25" customHeight="1">
      <c r="A73" s="3">
        <v>71</v>
      </c>
      <c r="B73" s="4" t="s">
        <v>127</v>
      </c>
      <c r="C73" s="4" t="s">
        <v>18</v>
      </c>
      <c r="D73" s="5" t="s">
        <v>196</v>
      </c>
      <c r="E73" s="9">
        <v>86.1</v>
      </c>
      <c r="F73" s="9">
        <v>52</v>
      </c>
      <c r="G73" s="9">
        <f t="shared" si="2"/>
        <v>75.87</v>
      </c>
      <c r="H73" s="13">
        <f t="shared" si="3"/>
        <v>5</v>
      </c>
      <c r="I73" s="3"/>
      <c r="J73" s="6">
        <f t="shared" si="4"/>
        <v>75.87</v>
      </c>
    </row>
    <row r="74" spans="1:10" s="6" customFormat="1" ht="17.25" customHeight="1">
      <c r="A74" s="3">
        <v>72</v>
      </c>
      <c r="B74" s="4" t="s">
        <v>199</v>
      </c>
      <c r="C74" s="4" t="s">
        <v>18</v>
      </c>
      <c r="D74" s="5" t="s">
        <v>196</v>
      </c>
      <c r="E74" s="9">
        <v>85.8</v>
      </c>
      <c r="F74" s="9">
        <v>78</v>
      </c>
      <c r="G74" s="9">
        <f t="shared" si="2"/>
        <v>83.46</v>
      </c>
      <c r="H74" s="13">
        <f t="shared" si="3"/>
        <v>1</v>
      </c>
      <c r="I74" s="3"/>
      <c r="J74" s="6">
        <f t="shared" si="4"/>
        <v>83.46</v>
      </c>
    </row>
    <row r="75" spans="1:10" s="6" customFormat="1" ht="17.25" customHeight="1">
      <c r="A75" s="3">
        <v>73</v>
      </c>
      <c r="B75" s="4" t="s">
        <v>128</v>
      </c>
      <c r="C75" s="4" t="s">
        <v>18</v>
      </c>
      <c r="D75" s="5" t="s">
        <v>196</v>
      </c>
      <c r="E75" s="9"/>
      <c r="F75" s="9"/>
      <c r="G75" s="9" t="str">
        <f t="shared" si="2"/>
        <v/>
      </c>
      <c r="H75" s="13" t="str">
        <f t="shared" si="3"/>
        <v/>
      </c>
      <c r="I75" s="3" t="s">
        <v>251</v>
      </c>
      <c r="J75" s="6">
        <f t="shared" si="4"/>
        <v>0</v>
      </c>
    </row>
    <row r="76" spans="1:10" s="6" customFormat="1" ht="17.25" customHeight="1">
      <c r="A76" s="3">
        <v>74</v>
      </c>
      <c r="B76" s="4" t="s">
        <v>200</v>
      </c>
      <c r="C76" s="4" t="s">
        <v>18</v>
      </c>
      <c r="D76" s="5" t="s">
        <v>196</v>
      </c>
      <c r="E76" s="9">
        <v>80.599999999999994</v>
      </c>
      <c r="F76" s="9">
        <v>52</v>
      </c>
      <c r="G76" s="9">
        <f t="shared" si="2"/>
        <v>72.02</v>
      </c>
      <c r="H76" s="13">
        <f t="shared" si="3"/>
        <v>11</v>
      </c>
      <c r="I76" s="3"/>
      <c r="J76" s="6">
        <f t="shared" si="4"/>
        <v>72.02</v>
      </c>
    </row>
    <row r="77" spans="1:10" s="6" customFormat="1" ht="17.25" customHeight="1">
      <c r="A77" s="3">
        <v>75</v>
      </c>
      <c r="B77" s="4" t="s">
        <v>39</v>
      </c>
      <c r="C77" s="4" t="s">
        <v>18</v>
      </c>
      <c r="D77" s="5" t="s">
        <v>196</v>
      </c>
      <c r="E77" s="9"/>
      <c r="F77" s="9"/>
      <c r="G77" s="9" t="str">
        <f t="shared" si="2"/>
        <v/>
      </c>
      <c r="H77" s="13" t="str">
        <f t="shared" si="3"/>
        <v/>
      </c>
      <c r="I77" s="3" t="s">
        <v>251</v>
      </c>
      <c r="J77" s="6">
        <f t="shared" si="4"/>
        <v>0</v>
      </c>
    </row>
    <row r="78" spans="1:10" s="6" customFormat="1" ht="17.25" customHeight="1">
      <c r="A78" s="3">
        <v>76</v>
      </c>
      <c r="B78" s="4" t="s">
        <v>243</v>
      </c>
      <c r="C78" s="4" t="s">
        <v>18</v>
      </c>
      <c r="D78" s="5" t="s">
        <v>196</v>
      </c>
      <c r="E78" s="9">
        <v>84.9</v>
      </c>
      <c r="F78" s="9">
        <v>56</v>
      </c>
      <c r="G78" s="9">
        <f t="shared" si="2"/>
        <v>76.23</v>
      </c>
      <c r="H78" s="13">
        <f t="shared" si="3"/>
        <v>3</v>
      </c>
      <c r="I78" s="3"/>
      <c r="J78" s="6">
        <f t="shared" si="4"/>
        <v>76.23</v>
      </c>
    </row>
    <row r="79" spans="1:10" s="6" customFormat="1" ht="17.25" customHeight="1">
      <c r="A79" s="3">
        <v>77</v>
      </c>
      <c r="B79" s="4" t="s">
        <v>201</v>
      </c>
      <c r="C79" s="4" t="s">
        <v>18</v>
      </c>
      <c r="D79" s="5" t="s">
        <v>196</v>
      </c>
      <c r="E79" s="9"/>
      <c r="F79" s="9"/>
      <c r="G79" s="9" t="str">
        <f t="shared" si="2"/>
        <v/>
      </c>
      <c r="H79" s="13" t="str">
        <f t="shared" si="3"/>
        <v/>
      </c>
      <c r="I79" s="3" t="s">
        <v>251</v>
      </c>
      <c r="J79" s="6">
        <f t="shared" si="4"/>
        <v>0</v>
      </c>
    </row>
    <row r="80" spans="1:10" s="6" customFormat="1" ht="17.25" customHeight="1">
      <c r="A80" s="3">
        <v>78</v>
      </c>
      <c r="B80" s="4" t="s">
        <v>129</v>
      </c>
      <c r="C80" s="4" t="s">
        <v>18</v>
      </c>
      <c r="D80" s="5" t="s">
        <v>196</v>
      </c>
      <c r="E80" s="9">
        <v>78</v>
      </c>
      <c r="F80" s="9">
        <v>26</v>
      </c>
      <c r="G80" s="9">
        <f t="shared" si="2"/>
        <v>62.4</v>
      </c>
      <c r="H80" s="13">
        <f t="shared" si="3"/>
        <v>22</v>
      </c>
      <c r="I80" s="3"/>
      <c r="J80" s="6">
        <f t="shared" si="4"/>
        <v>62.4</v>
      </c>
    </row>
    <row r="81" spans="1:10" s="6" customFormat="1" ht="17.25" customHeight="1">
      <c r="A81" s="3">
        <v>79</v>
      </c>
      <c r="B81" s="4" t="s">
        <v>40</v>
      </c>
      <c r="C81" s="4" t="s">
        <v>18</v>
      </c>
      <c r="D81" s="5" t="s">
        <v>196</v>
      </c>
      <c r="E81" s="9"/>
      <c r="F81" s="9"/>
      <c r="G81" s="9" t="str">
        <f t="shared" si="2"/>
        <v/>
      </c>
      <c r="H81" s="13" t="str">
        <f t="shared" si="3"/>
        <v/>
      </c>
      <c r="I81" s="3" t="s">
        <v>251</v>
      </c>
      <c r="J81" s="6">
        <f t="shared" si="4"/>
        <v>0</v>
      </c>
    </row>
    <row r="82" spans="1:10" s="6" customFormat="1" ht="17.25" customHeight="1">
      <c r="A82" s="3">
        <v>80</v>
      </c>
      <c r="B82" s="4" t="s">
        <v>202</v>
      </c>
      <c r="C82" s="4" t="s">
        <v>18</v>
      </c>
      <c r="D82" s="5" t="s">
        <v>196</v>
      </c>
      <c r="E82" s="9"/>
      <c r="F82" s="9"/>
      <c r="G82" s="9" t="str">
        <f t="shared" si="2"/>
        <v/>
      </c>
      <c r="H82" s="13" t="str">
        <f t="shared" si="3"/>
        <v/>
      </c>
      <c r="I82" s="3" t="s">
        <v>251</v>
      </c>
      <c r="J82" s="6">
        <f t="shared" si="4"/>
        <v>0</v>
      </c>
    </row>
    <row r="83" spans="1:10" s="6" customFormat="1" ht="17.25" customHeight="1">
      <c r="A83" s="3">
        <v>81</v>
      </c>
      <c r="B83" s="4" t="s">
        <v>41</v>
      </c>
      <c r="C83" s="4" t="s">
        <v>18</v>
      </c>
      <c r="D83" s="5" t="s">
        <v>196</v>
      </c>
      <c r="E83" s="9"/>
      <c r="F83" s="9"/>
      <c r="G83" s="9" t="str">
        <f t="shared" si="2"/>
        <v/>
      </c>
      <c r="H83" s="13" t="str">
        <f t="shared" si="3"/>
        <v/>
      </c>
      <c r="I83" s="3" t="s">
        <v>251</v>
      </c>
      <c r="J83" s="6">
        <f t="shared" si="4"/>
        <v>0</v>
      </c>
    </row>
    <row r="84" spans="1:10" s="6" customFormat="1" ht="17.25" customHeight="1">
      <c r="A84" s="3">
        <v>82</v>
      </c>
      <c r="B84" s="4" t="s">
        <v>203</v>
      </c>
      <c r="C84" s="4" t="s">
        <v>18</v>
      </c>
      <c r="D84" s="5" t="s">
        <v>196</v>
      </c>
      <c r="E84" s="9">
        <v>83.1</v>
      </c>
      <c r="F84" s="9">
        <v>31</v>
      </c>
      <c r="G84" s="9">
        <f t="shared" si="2"/>
        <v>67.47</v>
      </c>
      <c r="H84" s="13">
        <f t="shared" si="3"/>
        <v>17</v>
      </c>
      <c r="I84" s="3"/>
      <c r="J84" s="6">
        <f t="shared" si="4"/>
        <v>67.47</v>
      </c>
    </row>
    <row r="85" spans="1:10" s="6" customFormat="1" ht="17.25" customHeight="1">
      <c r="A85" s="3">
        <v>83</v>
      </c>
      <c r="B85" s="4" t="s">
        <v>130</v>
      </c>
      <c r="C85" s="4" t="s">
        <v>18</v>
      </c>
      <c r="D85" s="5" t="s">
        <v>196</v>
      </c>
      <c r="E85" s="9">
        <v>83</v>
      </c>
      <c r="F85" s="9">
        <v>59</v>
      </c>
      <c r="G85" s="9">
        <f t="shared" si="2"/>
        <v>75.8</v>
      </c>
      <c r="H85" s="13">
        <f t="shared" si="3"/>
        <v>6</v>
      </c>
      <c r="I85" s="3"/>
      <c r="J85" s="6">
        <f t="shared" si="4"/>
        <v>75.8</v>
      </c>
    </row>
    <row r="86" spans="1:10" s="6" customFormat="1" ht="17.25" customHeight="1">
      <c r="A86" s="3">
        <v>84</v>
      </c>
      <c r="B86" s="4" t="s">
        <v>131</v>
      </c>
      <c r="C86" s="4" t="s">
        <v>18</v>
      </c>
      <c r="D86" s="5" t="s">
        <v>196</v>
      </c>
      <c r="E86" s="9"/>
      <c r="F86" s="9"/>
      <c r="G86" s="9" t="str">
        <f t="shared" si="2"/>
        <v/>
      </c>
      <c r="H86" s="13" t="str">
        <f t="shared" si="3"/>
        <v/>
      </c>
      <c r="I86" s="3" t="s">
        <v>251</v>
      </c>
      <c r="J86" s="6">
        <f t="shared" si="4"/>
        <v>0</v>
      </c>
    </row>
    <row r="87" spans="1:10" s="6" customFormat="1" ht="17.25" customHeight="1">
      <c r="A87" s="3">
        <v>85</v>
      </c>
      <c r="B87" s="4" t="s">
        <v>42</v>
      </c>
      <c r="C87" s="4" t="s">
        <v>18</v>
      </c>
      <c r="D87" s="5" t="s">
        <v>196</v>
      </c>
      <c r="E87" s="9">
        <v>79.8</v>
      </c>
      <c r="F87" s="9">
        <v>47</v>
      </c>
      <c r="G87" s="9">
        <f t="shared" si="2"/>
        <v>69.959999999999994</v>
      </c>
      <c r="H87" s="13">
        <f t="shared" si="3"/>
        <v>15</v>
      </c>
      <c r="I87" s="3"/>
      <c r="J87" s="6">
        <f t="shared" si="4"/>
        <v>69.959999999999994</v>
      </c>
    </row>
    <row r="88" spans="1:10" s="6" customFormat="1" ht="17.25" customHeight="1">
      <c r="A88" s="3">
        <v>86</v>
      </c>
      <c r="B88" s="4" t="s">
        <v>132</v>
      </c>
      <c r="C88" s="4" t="s">
        <v>18</v>
      </c>
      <c r="D88" s="5" t="s">
        <v>196</v>
      </c>
      <c r="E88" s="9">
        <v>83.4</v>
      </c>
      <c r="F88" s="9">
        <v>50</v>
      </c>
      <c r="G88" s="9">
        <f t="shared" si="2"/>
        <v>73.38</v>
      </c>
      <c r="H88" s="13">
        <f t="shared" si="3"/>
        <v>8</v>
      </c>
      <c r="I88" s="3"/>
      <c r="J88" s="6">
        <f t="shared" si="4"/>
        <v>73.38</v>
      </c>
    </row>
    <row r="89" spans="1:10" s="6" customFormat="1" ht="17.25" customHeight="1">
      <c r="A89" s="3">
        <v>87</v>
      </c>
      <c r="B89" s="4" t="s">
        <v>43</v>
      </c>
      <c r="C89" s="4" t="s">
        <v>18</v>
      </c>
      <c r="D89" s="5" t="s">
        <v>196</v>
      </c>
      <c r="E89" s="9">
        <v>80.8</v>
      </c>
      <c r="F89" s="9">
        <v>35</v>
      </c>
      <c r="G89" s="9">
        <f t="shared" si="2"/>
        <v>67.06</v>
      </c>
      <c r="H89" s="13">
        <f t="shared" si="3"/>
        <v>20</v>
      </c>
      <c r="I89" s="3"/>
      <c r="J89" s="6">
        <f t="shared" si="4"/>
        <v>67.06</v>
      </c>
    </row>
    <row r="90" spans="1:10" s="6" customFormat="1" ht="17.25" customHeight="1">
      <c r="A90" s="3">
        <v>88</v>
      </c>
      <c r="B90" s="4" t="s">
        <v>133</v>
      </c>
      <c r="C90" s="4" t="s">
        <v>18</v>
      </c>
      <c r="D90" s="5" t="s">
        <v>196</v>
      </c>
      <c r="E90" s="9">
        <v>82.5</v>
      </c>
      <c r="F90" s="9">
        <v>36</v>
      </c>
      <c r="G90" s="9">
        <f t="shared" si="2"/>
        <v>68.55</v>
      </c>
      <c r="H90" s="13">
        <f t="shared" si="3"/>
        <v>16</v>
      </c>
      <c r="I90" s="3"/>
      <c r="J90" s="6">
        <f t="shared" si="4"/>
        <v>68.55</v>
      </c>
    </row>
    <row r="91" spans="1:10" s="6" customFormat="1" ht="17.25" customHeight="1">
      <c r="A91" s="3">
        <v>89</v>
      </c>
      <c r="B91" s="4" t="s">
        <v>44</v>
      </c>
      <c r="C91" s="4" t="s">
        <v>11</v>
      </c>
      <c r="D91" s="5" t="s">
        <v>134</v>
      </c>
      <c r="E91" s="9">
        <v>85.3</v>
      </c>
      <c r="F91" s="9"/>
      <c r="G91" s="9">
        <v>85.3</v>
      </c>
      <c r="H91" s="13">
        <f t="shared" si="3"/>
        <v>1</v>
      </c>
      <c r="I91" s="3"/>
      <c r="J91" s="6">
        <f t="shared" si="4"/>
        <v>85.3</v>
      </c>
    </row>
    <row r="92" spans="1:10" s="6" customFormat="1" ht="17.25" customHeight="1">
      <c r="A92" s="3">
        <v>90</v>
      </c>
      <c r="B92" s="4" t="s">
        <v>244</v>
      </c>
      <c r="C92" s="4" t="s">
        <v>19</v>
      </c>
      <c r="D92" s="5" t="s">
        <v>135</v>
      </c>
      <c r="E92" s="9">
        <v>84.4</v>
      </c>
      <c r="F92" s="9">
        <v>37</v>
      </c>
      <c r="G92" s="9">
        <f t="shared" ref="G92:G155" si="5">IF(E92="","",ROUND(E92*0.7+F92*0.3,2))</f>
        <v>70.180000000000007</v>
      </c>
      <c r="H92" s="13">
        <f t="shared" si="3"/>
        <v>4</v>
      </c>
      <c r="I92" s="3"/>
      <c r="J92" s="6">
        <f t="shared" si="4"/>
        <v>70.180000000000007</v>
      </c>
    </row>
    <row r="93" spans="1:10" s="6" customFormat="1" ht="17.25" customHeight="1">
      <c r="A93" s="3">
        <v>91</v>
      </c>
      <c r="B93" s="4" t="s">
        <v>45</v>
      </c>
      <c r="C93" s="4" t="s">
        <v>19</v>
      </c>
      <c r="D93" s="5" t="s">
        <v>204</v>
      </c>
      <c r="E93" s="9">
        <v>82.6</v>
      </c>
      <c r="F93" s="9">
        <v>60</v>
      </c>
      <c r="G93" s="9">
        <f t="shared" si="5"/>
        <v>75.819999999999993</v>
      </c>
      <c r="H93" s="13">
        <f t="shared" si="3"/>
        <v>2</v>
      </c>
      <c r="I93" s="3"/>
      <c r="J93" s="6">
        <f t="shared" si="4"/>
        <v>75.819999999999993</v>
      </c>
    </row>
    <row r="94" spans="1:10" s="6" customFormat="1" ht="17.25" customHeight="1">
      <c r="A94" s="3">
        <v>92</v>
      </c>
      <c r="B94" s="4" t="s">
        <v>245</v>
      </c>
      <c r="C94" s="4" t="s">
        <v>19</v>
      </c>
      <c r="D94" s="5" t="s">
        <v>136</v>
      </c>
      <c r="E94" s="9">
        <v>80</v>
      </c>
      <c r="F94" s="9">
        <v>33</v>
      </c>
      <c r="G94" s="9">
        <f t="shared" si="5"/>
        <v>65.900000000000006</v>
      </c>
      <c r="H94" s="13">
        <f t="shared" si="3"/>
        <v>5</v>
      </c>
      <c r="I94" s="3"/>
      <c r="J94" s="6">
        <f t="shared" si="4"/>
        <v>65.900000000000006</v>
      </c>
    </row>
    <row r="95" spans="1:10" s="6" customFormat="1" ht="17.25" customHeight="1">
      <c r="A95" s="3">
        <v>93</v>
      </c>
      <c r="B95" s="4" t="s">
        <v>137</v>
      </c>
      <c r="C95" s="4" t="s">
        <v>19</v>
      </c>
      <c r="D95" s="5" t="s">
        <v>136</v>
      </c>
      <c r="E95" s="9">
        <v>92.6</v>
      </c>
      <c r="F95" s="9">
        <v>45</v>
      </c>
      <c r="G95" s="9">
        <f t="shared" si="5"/>
        <v>78.319999999999993</v>
      </c>
      <c r="H95" s="13">
        <f t="shared" si="3"/>
        <v>1</v>
      </c>
      <c r="I95" s="3"/>
      <c r="J95" s="6">
        <f t="shared" si="4"/>
        <v>78.319999999999993</v>
      </c>
    </row>
    <row r="96" spans="1:10" s="6" customFormat="1" ht="17.25" customHeight="1">
      <c r="A96" s="3">
        <v>94</v>
      </c>
      <c r="B96" s="4" t="s">
        <v>46</v>
      </c>
      <c r="C96" s="4" t="s">
        <v>19</v>
      </c>
      <c r="D96" s="5" t="s">
        <v>136</v>
      </c>
      <c r="E96" s="9">
        <v>86</v>
      </c>
      <c r="F96" s="9">
        <v>50</v>
      </c>
      <c r="G96" s="9">
        <f t="shared" si="5"/>
        <v>75.2</v>
      </c>
      <c r="H96" s="13">
        <f t="shared" si="3"/>
        <v>3</v>
      </c>
      <c r="I96" s="3"/>
      <c r="J96" s="6">
        <f t="shared" si="4"/>
        <v>75.2</v>
      </c>
    </row>
    <row r="97" spans="1:10" s="6" customFormat="1" ht="17.25" customHeight="1">
      <c r="A97" s="3">
        <v>95</v>
      </c>
      <c r="B97" s="4" t="s">
        <v>205</v>
      </c>
      <c r="C97" s="4" t="s">
        <v>14</v>
      </c>
      <c r="D97" s="5">
        <v>43</v>
      </c>
      <c r="E97" s="9">
        <v>85.4</v>
      </c>
      <c r="F97" s="9">
        <v>62</v>
      </c>
      <c r="G97" s="9">
        <f t="shared" si="5"/>
        <v>78.38</v>
      </c>
      <c r="H97" s="13">
        <f t="shared" si="3"/>
        <v>1</v>
      </c>
      <c r="I97" s="3"/>
      <c r="J97" s="6">
        <f t="shared" si="4"/>
        <v>78.38</v>
      </c>
    </row>
    <row r="98" spans="1:10" s="6" customFormat="1" ht="17.25" customHeight="1">
      <c r="A98" s="3">
        <v>96</v>
      </c>
      <c r="B98" s="4" t="s">
        <v>47</v>
      </c>
      <c r="C98" s="4" t="s">
        <v>14</v>
      </c>
      <c r="D98" s="5">
        <v>43</v>
      </c>
      <c r="E98" s="9">
        <v>83.2</v>
      </c>
      <c r="F98" s="9">
        <v>63</v>
      </c>
      <c r="G98" s="9">
        <f t="shared" si="5"/>
        <v>77.14</v>
      </c>
      <c r="H98" s="13">
        <f t="shared" si="3"/>
        <v>2</v>
      </c>
      <c r="I98" s="3"/>
      <c r="J98" s="6">
        <f t="shared" si="4"/>
        <v>77.14</v>
      </c>
    </row>
    <row r="99" spans="1:10" s="6" customFormat="1" ht="17.25" customHeight="1">
      <c r="A99" s="3">
        <v>97</v>
      </c>
      <c r="B99" s="4" t="s">
        <v>206</v>
      </c>
      <c r="C99" s="4" t="s">
        <v>14</v>
      </c>
      <c r="D99" s="5">
        <v>43</v>
      </c>
      <c r="E99" s="9">
        <v>80.8</v>
      </c>
      <c r="F99" s="9">
        <v>52</v>
      </c>
      <c r="G99" s="9">
        <f t="shared" si="5"/>
        <v>72.16</v>
      </c>
      <c r="H99" s="13">
        <f t="shared" si="3"/>
        <v>8</v>
      </c>
      <c r="I99" s="3"/>
      <c r="J99" s="6">
        <f t="shared" si="4"/>
        <v>72.16</v>
      </c>
    </row>
    <row r="100" spans="1:10" s="6" customFormat="1" ht="17.25" customHeight="1">
      <c r="A100" s="3">
        <v>98</v>
      </c>
      <c r="B100" s="4" t="s">
        <v>48</v>
      </c>
      <c r="C100" s="4" t="s">
        <v>14</v>
      </c>
      <c r="D100" s="5">
        <v>43</v>
      </c>
      <c r="E100" s="9"/>
      <c r="F100" s="9"/>
      <c r="G100" s="9" t="str">
        <f t="shared" si="5"/>
        <v/>
      </c>
      <c r="H100" s="13" t="str">
        <f t="shared" si="3"/>
        <v/>
      </c>
      <c r="I100" s="3" t="s">
        <v>251</v>
      </c>
      <c r="J100" s="6">
        <f t="shared" si="4"/>
        <v>0</v>
      </c>
    </row>
    <row r="101" spans="1:10" s="6" customFormat="1" ht="17.25" customHeight="1">
      <c r="A101" s="3">
        <v>99</v>
      </c>
      <c r="B101" s="4" t="s">
        <v>207</v>
      </c>
      <c r="C101" s="4" t="s">
        <v>14</v>
      </c>
      <c r="D101" s="5">
        <v>43</v>
      </c>
      <c r="E101" s="9"/>
      <c r="F101" s="9"/>
      <c r="G101" s="9" t="str">
        <f t="shared" si="5"/>
        <v/>
      </c>
      <c r="H101" s="13" t="str">
        <f t="shared" si="3"/>
        <v/>
      </c>
      <c r="I101" s="3" t="s">
        <v>251</v>
      </c>
      <c r="J101" s="6">
        <f t="shared" si="4"/>
        <v>0</v>
      </c>
    </row>
    <row r="102" spans="1:10" s="6" customFormat="1" ht="17.25" customHeight="1">
      <c r="A102" s="3">
        <v>100</v>
      </c>
      <c r="B102" s="4" t="s">
        <v>208</v>
      </c>
      <c r="C102" s="4" t="s">
        <v>14</v>
      </c>
      <c r="D102" s="5">
        <v>43</v>
      </c>
      <c r="E102" s="9">
        <v>83.4</v>
      </c>
      <c r="F102" s="9">
        <v>50</v>
      </c>
      <c r="G102" s="9">
        <f t="shared" si="5"/>
        <v>73.38</v>
      </c>
      <c r="H102" s="13">
        <f t="shared" si="3"/>
        <v>5</v>
      </c>
      <c r="I102" s="3"/>
      <c r="J102" s="6">
        <f t="shared" si="4"/>
        <v>73.38</v>
      </c>
    </row>
    <row r="103" spans="1:10" s="6" customFormat="1" ht="17.25" customHeight="1">
      <c r="A103" s="3">
        <v>101</v>
      </c>
      <c r="B103" s="4" t="s">
        <v>209</v>
      </c>
      <c r="C103" s="4" t="s">
        <v>14</v>
      </c>
      <c r="D103" s="5">
        <v>43</v>
      </c>
      <c r="E103" s="9">
        <v>78.8</v>
      </c>
      <c r="F103" s="9">
        <v>59</v>
      </c>
      <c r="G103" s="9">
        <f t="shared" si="5"/>
        <v>72.86</v>
      </c>
      <c r="H103" s="13">
        <f t="shared" si="3"/>
        <v>6</v>
      </c>
      <c r="I103" s="3"/>
      <c r="J103" s="6">
        <f t="shared" si="4"/>
        <v>72.86</v>
      </c>
    </row>
    <row r="104" spans="1:10" s="6" customFormat="1" ht="17.25" customHeight="1">
      <c r="A104" s="3">
        <v>102</v>
      </c>
      <c r="B104" s="4" t="s">
        <v>138</v>
      </c>
      <c r="C104" s="4" t="s">
        <v>14</v>
      </c>
      <c r="D104" s="5">
        <v>43</v>
      </c>
      <c r="E104" s="9">
        <v>84.8</v>
      </c>
      <c r="F104" s="9">
        <v>49</v>
      </c>
      <c r="G104" s="9">
        <f t="shared" si="5"/>
        <v>74.06</v>
      </c>
      <c r="H104" s="13">
        <f t="shared" si="3"/>
        <v>4</v>
      </c>
      <c r="I104" s="3"/>
      <c r="J104" s="6">
        <f t="shared" si="4"/>
        <v>74.06</v>
      </c>
    </row>
    <row r="105" spans="1:10" s="6" customFormat="1" ht="17.25" customHeight="1">
      <c r="A105" s="3">
        <v>103</v>
      </c>
      <c r="B105" s="4" t="s">
        <v>49</v>
      </c>
      <c r="C105" s="4" t="s">
        <v>14</v>
      </c>
      <c r="D105" s="5">
        <v>43</v>
      </c>
      <c r="E105" s="9">
        <v>81.8</v>
      </c>
      <c r="F105" s="9">
        <v>50</v>
      </c>
      <c r="G105" s="9">
        <f t="shared" si="5"/>
        <v>72.260000000000005</v>
      </c>
      <c r="H105" s="13">
        <f t="shared" si="3"/>
        <v>7</v>
      </c>
      <c r="I105" s="3"/>
      <c r="J105" s="6">
        <f t="shared" si="4"/>
        <v>72.260000000000005</v>
      </c>
    </row>
    <row r="106" spans="1:10" s="6" customFormat="1" ht="17.25" customHeight="1">
      <c r="A106" s="3">
        <v>104</v>
      </c>
      <c r="B106" s="4" t="s">
        <v>139</v>
      </c>
      <c r="C106" s="4" t="s">
        <v>14</v>
      </c>
      <c r="D106" s="5">
        <v>43</v>
      </c>
      <c r="E106" s="9">
        <v>79.8</v>
      </c>
      <c r="F106" s="9">
        <v>64</v>
      </c>
      <c r="G106" s="9">
        <f t="shared" si="5"/>
        <v>75.06</v>
      </c>
      <c r="H106" s="13">
        <f t="shared" si="3"/>
        <v>3</v>
      </c>
      <c r="I106" s="3"/>
      <c r="J106" s="6">
        <f t="shared" si="4"/>
        <v>75.06</v>
      </c>
    </row>
    <row r="107" spans="1:10" s="6" customFormat="1" ht="17.25" customHeight="1">
      <c r="A107" s="3">
        <v>105</v>
      </c>
      <c r="B107" s="4" t="s">
        <v>210</v>
      </c>
      <c r="C107" s="4" t="s">
        <v>14</v>
      </c>
      <c r="D107" s="5">
        <v>43</v>
      </c>
      <c r="E107" s="9"/>
      <c r="F107" s="9"/>
      <c r="G107" s="9" t="str">
        <f t="shared" si="5"/>
        <v/>
      </c>
      <c r="H107" s="13" t="str">
        <f t="shared" si="3"/>
        <v/>
      </c>
      <c r="I107" s="3" t="s">
        <v>251</v>
      </c>
      <c r="J107" s="6">
        <f t="shared" si="4"/>
        <v>0</v>
      </c>
    </row>
    <row r="108" spans="1:10" s="6" customFormat="1" ht="17.25" customHeight="1">
      <c r="A108" s="3">
        <v>106</v>
      </c>
      <c r="B108" s="4" t="s">
        <v>50</v>
      </c>
      <c r="C108" s="4" t="s">
        <v>15</v>
      </c>
      <c r="D108" s="5">
        <v>44</v>
      </c>
      <c r="E108" s="9">
        <v>88</v>
      </c>
      <c r="F108" s="9">
        <v>16</v>
      </c>
      <c r="G108" s="9">
        <f t="shared" si="5"/>
        <v>66.400000000000006</v>
      </c>
      <c r="H108" s="13">
        <f t="shared" si="3"/>
        <v>3</v>
      </c>
      <c r="I108" s="3"/>
      <c r="J108" s="6">
        <f t="shared" si="4"/>
        <v>66.400000000000006</v>
      </c>
    </row>
    <row r="109" spans="1:10" s="6" customFormat="1" ht="17.25" customHeight="1">
      <c r="A109" s="3">
        <v>107</v>
      </c>
      <c r="B109" s="4" t="s">
        <v>51</v>
      </c>
      <c r="C109" s="4" t="s">
        <v>15</v>
      </c>
      <c r="D109" s="5">
        <v>44</v>
      </c>
      <c r="E109" s="9"/>
      <c r="F109" s="9"/>
      <c r="G109" s="9" t="str">
        <f t="shared" si="5"/>
        <v/>
      </c>
      <c r="H109" s="13" t="str">
        <f t="shared" si="3"/>
        <v/>
      </c>
      <c r="I109" s="3" t="s">
        <v>250</v>
      </c>
      <c r="J109" s="6">
        <f t="shared" si="4"/>
        <v>0</v>
      </c>
    </row>
    <row r="110" spans="1:10" s="6" customFormat="1" ht="17.25" customHeight="1">
      <c r="A110" s="3">
        <v>108</v>
      </c>
      <c r="B110" s="4" t="s">
        <v>52</v>
      </c>
      <c r="C110" s="4" t="s">
        <v>15</v>
      </c>
      <c r="D110" s="5">
        <v>44</v>
      </c>
      <c r="E110" s="9">
        <v>76.8</v>
      </c>
      <c r="F110" s="9">
        <v>30</v>
      </c>
      <c r="G110" s="9">
        <f t="shared" si="5"/>
        <v>62.76</v>
      </c>
      <c r="H110" s="13">
        <f t="shared" si="3"/>
        <v>7</v>
      </c>
      <c r="I110" s="3"/>
      <c r="J110" s="6">
        <f t="shared" si="4"/>
        <v>62.76</v>
      </c>
    </row>
    <row r="111" spans="1:10" s="6" customFormat="1" ht="17.25" customHeight="1">
      <c r="A111" s="3">
        <v>109</v>
      </c>
      <c r="B111" s="4" t="s">
        <v>53</v>
      </c>
      <c r="C111" s="4" t="s">
        <v>15</v>
      </c>
      <c r="D111" s="5">
        <v>44</v>
      </c>
      <c r="E111" s="9"/>
      <c r="F111" s="9"/>
      <c r="G111" s="9" t="str">
        <f t="shared" si="5"/>
        <v/>
      </c>
      <c r="H111" s="13" t="str">
        <f t="shared" si="3"/>
        <v/>
      </c>
      <c r="I111" s="3" t="s">
        <v>250</v>
      </c>
      <c r="J111" s="6">
        <f t="shared" si="4"/>
        <v>0</v>
      </c>
    </row>
    <row r="112" spans="1:10" s="6" customFormat="1" ht="17.25" customHeight="1">
      <c r="A112" s="3">
        <v>110</v>
      </c>
      <c r="B112" s="4" t="s">
        <v>54</v>
      </c>
      <c r="C112" s="4" t="s">
        <v>15</v>
      </c>
      <c r="D112" s="5">
        <v>44</v>
      </c>
      <c r="E112" s="9">
        <v>84.4</v>
      </c>
      <c r="F112" s="9">
        <v>27</v>
      </c>
      <c r="G112" s="9">
        <f t="shared" si="5"/>
        <v>67.180000000000007</v>
      </c>
      <c r="H112" s="13">
        <f t="shared" si="3"/>
        <v>2</v>
      </c>
      <c r="I112" s="3"/>
      <c r="J112" s="6">
        <f t="shared" si="4"/>
        <v>67.180000000000007</v>
      </c>
    </row>
    <row r="113" spans="1:10" s="6" customFormat="1" ht="17.25" customHeight="1">
      <c r="A113" s="3">
        <v>111</v>
      </c>
      <c r="B113" s="4" t="s">
        <v>55</v>
      </c>
      <c r="C113" s="4" t="s">
        <v>15</v>
      </c>
      <c r="D113" s="5">
        <v>44</v>
      </c>
      <c r="E113" s="9">
        <v>79.2</v>
      </c>
      <c r="F113" s="9">
        <v>26</v>
      </c>
      <c r="G113" s="9">
        <f t="shared" si="5"/>
        <v>63.24</v>
      </c>
      <c r="H113" s="13">
        <f t="shared" si="3"/>
        <v>6</v>
      </c>
      <c r="I113" s="3"/>
      <c r="J113" s="6">
        <f t="shared" si="4"/>
        <v>63.24</v>
      </c>
    </row>
    <row r="114" spans="1:10" s="6" customFormat="1" ht="17.25" customHeight="1">
      <c r="A114" s="3">
        <v>112</v>
      </c>
      <c r="B114" s="4" t="s">
        <v>56</v>
      </c>
      <c r="C114" s="4" t="s">
        <v>15</v>
      </c>
      <c r="D114" s="5">
        <v>44</v>
      </c>
      <c r="E114" s="9">
        <v>79.599999999999994</v>
      </c>
      <c r="F114" s="9">
        <v>33</v>
      </c>
      <c r="G114" s="9">
        <f t="shared" si="5"/>
        <v>65.62</v>
      </c>
      <c r="H114" s="13">
        <f t="shared" si="3"/>
        <v>4</v>
      </c>
      <c r="I114" s="3"/>
      <c r="J114" s="6">
        <f t="shared" si="4"/>
        <v>65.62</v>
      </c>
    </row>
    <row r="115" spans="1:10" s="6" customFormat="1" ht="17.25" customHeight="1">
      <c r="A115" s="3">
        <v>113</v>
      </c>
      <c r="B115" s="4" t="s">
        <v>248</v>
      </c>
      <c r="C115" s="4" t="s">
        <v>15</v>
      </c>
      <c r="D115" s="5">
        <v>44</v>
      </c>
      <c r="E115" s="9">
        <v>85</v>
      </c>
      <c r="F115" s="9">
        <v>36</v>
      </c>
      <c r="G115" s="9">
        <f t="shared" si="5"/>
        <v>70.3</v>
      </c>
      <c r="H115" s="13">
        <f t="shared" si="3"/>
        <v>1</v>
      </c>
      <c r="I115" s="3"/>
      <c r="J115" s="6">
        <f t="shared" si="4"/>
        <v>70.3</v>
      </c>
    </row>
    <row r="116" spans="1:10" s="6" customFormat="1" ht="17.25" customHeight="1">
      <c r="A116" s="3">
        <v>114</v>
      </c>
      <c r="B116" s="4" t="s">
        <v>140</v>
      </c>
      <c r="C116" s="4" t="s">
        <v>15</v>
      </c>
      <c r="D116" s="5">
        <v>44</v>
      </c>
      <c r="E116" s="9">
        <v>76.400000000000006</v>
      </c>
      <c r="F116" s="9">
        <v>29</v>
      </c>
      <c r="G116" s="9">
        <f t="shared" si="5"/>
        <v>62.18</v>
      </c>
      <c r="H116" s="13">
        <f t="shared" si="3"/>
        <v>8</v>
      </c>
      <c r="I116" s="3"/>
      <c r="J116" s="6">
        <f t="shared" si="4"/>
        <v>62.18</v>
      </c>
    </row>
    <row r="117" spans="1:10" s="6" customFormat="1" ht="17.25" customHeight="1">
      <c r="A117" s="3">
        <v>115</v>
      </c>
      <c r="B117" s="4" t="s">
        <v>57</v>
      </c>
      <c r="C117" s="4" t="s">
        <v>15</v>
      </c>
      <c r="D117" s="5">
        <v>44</v>
      </c>
      <c r="E117" s="9">
        <v>81.2</v>
      </c>
      <c r="F117" s="9">
        <v>27</v>
      </c>
      <c r="G117" s="9">
        <f t="shared" si="5"/>
        <v>64.94</v>
      </c>
      <c r="H117" s="13">
        <f t="shared" si="3"/>
        <v>5</v>
      </c>
      <c r="I117" s="3"/>
      <c r="J117" s="6">
        <f t="shared" si="4"/>
        <v>64.94</v>
      </c>
    </row>
    <row r="118" spans="1:10" s="6" customFormat="1" ht="17.25" customHeight="1">
      <c r="A118" s="3">
        <v>116</v>
      </c>
      <c r="B118" s="4" t="s">
        <v>249</v>
      </c>
      <c r="C118" s="4" t="s">
        <v>15</v>
      </c>
      <c r="D118" s="5">
        <v>44</v>
      </c>
      <c r="E118" s="9"/>
      <c r="F118" s="9"/>
      <c r="G118" s="9" t="str">
        <f t="shared" si="5"/>
        <v/>
      </c>
      <c r="H118" s="13" t="str">
        <f t="shared" si="3"/>
        <v/>
      </c>
      <c r="I118" s="3" t="s">
        <v>250</v>
      </c>
      <c r="J118" s="6">
        <f t="shared" si="4"/>
        <v>0</v>
      </c>
    </row>
    <row r="119" spans="1:10" s="6" customFormat="1" ht="17.25" customHeight="1">
      <c r="A119" s="3">
        <v>117</v>
      </c>
      <c r="B119" s="4" t="s">
        <v>141</v>
      </c>
      <c r="C119" s="4" t="s">
        <v>15</v>
      </c>
      <c r="D119" s="5">
        <v>44</v>
      </c>
      <c r="E119" s="9"/>
      <c r="F119" s="9"/>
      <c r="G119" s="9" t="str">
        <f t="shared" si="5"/>
        <v/>
      </c>
      <c r="H119" s="13" t="str">
        <f t="shared" si="3"/>
        <v/>
      </c>
      <c r="I119" s="3" t="s">
        <v>250</v>
      </c>
      <c r="J119" s="6">
        <f t="shared" si="4"/>
        <v>0</v>
      </c>
    </row>
    <row r="120" spans="1:10" s="6" customFormat="1" ht="17.25" customHeight="1">
      <c r="A120" s="3">
        <v>118</v>
      </c>
      <c r="B120" s="4" t="s">
        <v>211</v>
      </c>
      <c r="C120" s="4" t="s">
        <v>15</v>
      </c>
      <c r="D120" s="5">
        <v>44</v>
      </c>
      <c r="E120" s="9"/>
      <c r="F120" s="9"/>
      <c r="G120" s="9" t="str">
        <f t="shared" si="5"/>
        <v/>
      </c>
      <c r="H120" s="13" t="str">
        <f t="shared" si="3"/>
        <v/>
      </c>
      <c r="I120" s="3" t="s">
        <v>250</v>
      </c>
      <c r="J120" s="6">
        <f t="shared" si="4"/>
        <v>0</v>
      </c>
    </row>
    <row r="121" spans="1:10" s="6" customFormat="1" ht="17.25" customHeight="1">
      <c r="A121" s="3">
        <v>119</v>
      </c>
      <c r="B121" s="4" t="s">
        <v>58</v>
      </c>
      <c r="C121" s="4" t="s">
        <v>20</v>
      </c>
      <c r="D121" s="5">
        <v>45</v>
      </c>
      <c r="E121" s="9">
        <v>76.599999999999994</v>
      </c>
      <c r="F121" s="9">
        <v>28</v>
      </c>
      <c r="G121" s="9">
        <f t="shared" si="5"/>
        <v>62.02</v>
      </c>
      <c r="H121" s="13">
        <f t="shared" si="3"/>
        <v>17</v>
      </c>
      <c r="I121" s="3"/>
      <c r="J121" s="6">
        <f t="shared" si="4"/>
        <v>62.02</v>
      </c>
    </row>
    <row r="122" spans="1:10" s="6" customFormat="1" ht="17.25" customHeight="1">
      <c r="A122" s="3">
        <v>120</v>
      </c>
      <c r="B122" s="4" t="s">
        <v>212</v>
      </c>
      <c r="C122" s="4" t="s">
        <v>20</v>
      </c>
      <c r="D122" s="5">
        <v>45</v>
      </c>
      <c r="E122" s="9">
        <v>74.400000000000006</v>
      </c>
      <c r="F122" s="9">
        <v>31</v>
      </c>
      <c r="G122" s="9">
        <f t="shared" si="5"/>
        <v>61.38</v>
      </c>
      <c r="H122" s="13">
        <f t="shared" si="3"/>
        <v>20</v>
      </c>
      <c r="I122" s="3"/>
      <c r="J122" s="6">
        <f t="shared" si="4"/>
        <v>61.38</v>
      </c>
    </row>
    <row r="123" spans="1:10" s="6" customFormat="1" ht="17.25" customHeight="1">
      <c r="A123" s="3">
        <v>121</v>
      </c>
      <c r="B123" s="4" t="s">
        <v>59</v>
      </c>
      <c r="C123" s="4" t="s">
        <v>20</v>
      </c>
      <c r="D123" s="5">
        <v>45</v>
      </c>
      <c r="E123" s="9">
        <v>75.400000000000006</v>
      </c>
      <c r="F123" s="9">
        <v>33</v>
      </c>
      <c r="G123" s="9">
        <f t="shared" si="5"/>
        <v>62.68</v>
      </c>
      <c r="H123" s="13">
        <f t="shared" si="3"/>
        <v>15</v>
      </c>
      <c r="I123" s="3"/>
      <c r="J123" s="6">
        <f t="shared" si="4"/>
        <v>62.68</v>
      </c>
    </row>
    <row r="124" spans="1:10" s="6" customFormat="1" ht="17.25" customHeight="1">
      <c r="A124" s="3">
        <v>122</v>
      </c>
      <c r="B124" s="4" t="s">
        <v>142</v>
      </c>
      <c r="C124" s="4" t="s">
        <v>20</v>
      </c>
      <c r="D124" s="5">
        <v>45</v>
      </c>
      <c r="E124" s="9">
        <v>77.2</v>
      </c>
      <c r="F124" s="9">
        <v>30</v>
      </c>
      <c r="G124" s="9">
        <f t="shared" si="5"/>
        <v>63.04</v>
      </c>
      <c r="H124" s="13">
        <f t="shared" si="3"/>
        <v>13</v>
      </c>
      <c r="I124" s="3"/>
      <c r="J124" s="6">
        <f t="shared" si="4"/>
        <v>63.04</v>
      </c>
    </row>
    <row r="125" spans="1:10" s="6" customFormat="1" ht="17.25" customHeight="1">
      <c r="A125" s="3">
        <v>123</v>
      </c>
      <c r="B125" s="4" t="s">
        <v>60</v>
      </c>
      <c r="C125" s="4" t="s">
        <v>20</v>
      </c>
      <c r="D125" s="5">
        <v>45</v>
      </c>
      <c r="E125" s="9">
        <v>83.8</v>
      </c>
      <c r="F125" s="9">
        <v>31</v>
      </c>
      <c r="G125" s="9">
        <f t="shared" si="5"/>
        <v>67.959999999999994</v>
      </c>
      <c r="H125" s="13">
        <f t="shared" si="3"/>
        <v>2</v>
      </c>
      <c r="I125" s="3"/>
      <c r="J125" s="6">
        <f t="shared" si="4"/>
        <v>67.959999999999994</v>
      </c>
    </row>
    <row r="126" spans="1:10" s="6" customFormat="1" ht="17.25" customHeight="1">
      <c r="A126" s="3">
        <v>124</v>
      </c>
      <c r="B126" s="4" t="s">
        <v>143</v>
      </c>
      <c r="C126" s="4" t="s">
        <v>20</v>
      </c>
      <c r="D126" s="5">
        <v>45</v>
      </c>
      <c r="E126" s="9">
        <v>77.599999999999994</v>
      </c>
      <c r="F126" s="9">
        <v>31</v>
      </c>
      <c r="G126" s="9">
        <f t="shared" si="5"/>
        <v>63.62</v>
      </c>
      <c r="H126" s="13">
        <f t="shared" si="3"/>
        <v>11</v>
      </c>
      <c r="I126" s="3"/>
      <c r="J126" s="6">
        <f t="shared" si="4"/>
        <v>63.62</v>
      </c>
    </row>
    <row r="127" spans="1:10" s="6" customFormat="1" ht="17.25" customHeight="1">
      <c r="A127" s="3">
        <v>125</v>
      </c>
      <c r="B127" s="4" t="s">
        <v>144</v>
      </c>
      <c r="C127" s="4" t="s">
        <v>20</v>
      </c>
      <c r="D127" s="5">
        <v>45</v>
      </c>
      <c r="E127" s="9">
        <v>74.599999999999994</v>
      </c>
      <c r="F127" s="9">
        <v>32</v>
      </c>
      <c r="G127" s="9">
        <f t="shared" si="5"/>
        <v>61.82</v>
      </c>
      <c r="H127" s="13">
        <f t="shared" si="3"/>
        <v>18</v>
      </c>
      <c r="I127" s="3"/>
      <c r="J127" s="6">
        <f t="shared" si="4"/>
        <v>61.82</v>
      </c>
    </row>
    <row r="128" spans="1:10" s="6" customFormat="1" ht="17.25" customHeight="1">
      <c r="A128" s="3">
        <v>126</v>
      </c>
      <c r="B128" s="4" t="s">
        <v>61</v>
      </c>
      <c r="C128" s="4" t="s">
        <v>20</v>
      </c>
      <c r="D128" s="5">
        <v>45</v>
      </c>
      <c r="E128" s="9"/>
      <c r="F128" s="9"/>
      <c r="G128" s="9" t="str">
        <f t="shared" si="5"/>
        <v/>
      </c>
      <c r="H128" s="13" t="str">
        <f t="shared" si="3"/>
        <v/>
      </c>
      <c r="I128" s="3" t="s">
        <v>254</v>
      </c>
      <c r="J128" s="6">
        <f t="shared" si="4"/>
        <v>0</v>
      </c>
    </row>
    <row r="129" spans="1:10" s="6" customFormat="1" ht="17.25" customHeight="1">
      <c r="A129" s="3">
        <v>127</v>
      </c>
      <c r="B129" s="4" t="s">
        <v>145</v>
      </c>
      <c r="C129" s="4" t="s">
        <v>20</v>
      </c>
      <c r="D129" s="5">
        <v>45</v>
      </c>
      <c r="E129" s="9">
        <v>75.2</v>
      </c>
      <c r="F129" s="9">
        <v>26</v>
      </c>
      <c r="G129" s="9">
        <f t="shared" si="5"/>
        <v>60.44</v>
      </c>
      <c r="H129" s="13">
        <f t="shared" si="3"/>
        <v>21</v>
      </c>
      <c r="I129" s="3"/>
      <c r="J129" s="6">
        <f t="shared" si="4"/>
        <v>60.44</v>
      </c>
    </row>
    <row r="130" spans="1:10" s="6" customFormat="1" ht="17.25" customHeight="1">
      <c r="A130" s="3">
        <v>128</v>
      </c>
      <c r="B130" s="4" t="s">
        <v>62</v>
      </c>
      <c r="C130" s="4" t="s">
        <v>20</v>
      </c>
      <c r="D130" s="5">
        <v>45</v>
      </c>
      <c r="E130" s="9">
        <v>74.599999999999994</v>
      </c>
      <c r="F130" s="9">
        <v>42</v>
      </c>
      <c r="G130" s="9">
        <f t="shared" si="5"/>
        <v>64.819999999999993</v>
      </c>
      <c r="H130" s="13">
        <f t="shared" si="3"/>
        <v>7</v>
      </c>
      <c r="I130" s="3"/>
      <c r="J130" s="6">
        <f t="shared" si="4"/>
        <v>64.819999999999993</v>
      </c>
    </row>
    <row r="131" spans="1:10" s="6" customFormat="1" ht="17.25" customHeight="1">
      <c r="A131" s="3">
        <v>129</v>
      </c>
      <c r="B131" s="4" t="s">
        <v>63</v>
      </c>
      <c r="C131" s="4" t="s">
        <v>20</v>
      </c>
      <c r="D131" s="5">
        <v>45</v>
      </c>
      <c r="E131" s="9">
        <v>71.599999999999994</v>
      </c>
      <c r="F131" s="9">
        <v>31</v>
      </c>
      <c r="G131" s="9">
        <f t="shared" si="5"/>
        <v>59.42</v>
      </c>
      <c r="H131" s="13">
        <f t="shared" si="3"/>
        <v>22</v>
      </c>
      <c r="I131" s="3"/>
      <c r="J131" s="6">
        <f t="shared" si="4"/>
        <v>59.42</v>
      </c>
    </row>
    <row r="132" spans="1:10" s="6" customFormat="1" ht="17.25" customHeight="1">
      <c r="A132" s="3">
        <v>130</v>
      </c>
      <c r="B132" s="4" t="s">
        <v>64</v>
      </c>
      <c r="C132" s="4" t="s">
        <v>20</v>
      </c>
      <c r="D132" s="5">
        <v>45</v>
      </c>
      <c r="E132" s="9">
        <v>80.2</v>
      </c>
      <c r="F132" s="9">
        <v>34</v>
      </c>
      <c r="G132" s="9">
        <f t="shared" si="5"/>
        <v>66.34</v>
      </c>
      <c r="H132" s="13">
        <f t="shared" ref="H132:H195" si="6">IF(J132&gt;0,SUMPRODUCT(($D$3:$D$199=D132)*($J$3:$J$199&gt;J132))+1,"")</f>
        <v>4</v>
      </c>
      <c r="I132" s="3"/>
      <c r="J132" s="6">
        <f t="shared" ref="J132:J195" si="7">IF(G132="",0,G132)</f>
        <v>66.34</v>
      </c>
    </row>
    <row r="133" spans="1:10" s="6" customFormat="1" ht="17.25" customHeight="1">
      <c r="A133" s="3">
        <v>131</v>
      </c>
      <c r="B133" s="4" t="s">
        <v>65</v>
      </c>
      <c r="C133" s="4" t="s">
        <v>20</v>
      </c>
      <c r="D133" s="5">
        <v>45</v>
      </c>
      <c r="E133" s="9"/>
      <c r="F133" s="9"/>
      <c r="G133" s="9" t="str">
        <f t="shared" si="5"/>
        <v/>
      </c>
      <c r="H133" s="13" t="str">
        <f t="shared" si="6"/>
        <v/>
      </c>
      <c r="I133" s="3" t="s">
        <v>254</v>
      </c>
      <c r="J133" s="6">
        <f t="shared" si="7"/>
        <v>0</v>
      </c>
    </row>
    <row r="134" spans="1:10" s="6" customFormat="1" ht="17.25" customHeight="1">
      <c r="A134" s="3">
        <v>132</v>
      </c>
      <c r="B134" s="4" t="s">
        <v>66</v>
      </c>
      <c r="C134" s="4" t="s">
        <v>20</v>
      </c>
      <c r="D134" s="5">
        <v>45</v>
      </c>
      <c r="E134" s="9">
        <v>72.8</v>
      </c>
      <c r="F134" s="9">
        <v>37</v>
      </c>
      <c r="G134" s="9">
        <f t="shared" si="5"/>
        <v>62.06</v>
      </c>
      <c r="H134" s="13">
        <f t="shared" si="6"/>
        <v>16</v>
      </c>
      <c r="I134" s="3"/>
      <c r="J134" s="6">
        <f t="shared" si="7"/>
        <v>62.06</v>
      </c>
    </row>
    <row r="135" spans="1:10" s="6" customFormat="1" ht="17.25" customHeight="1">
      <c r="A135" s="3">
        <v>133</v>
      </c>
      <c r="B135" s="4" t="s">
        <v>146</v>
      </c>
      <c r="C135" s="4" t="s">
        <v>20</v>
      </c>
      <c r="D135" s="5">
        <v>45</v>
      </c>
      <c r="E135" s="9"/>
      <c r="F135" s="9"/>
      <c r="G135" s="9" t="str">
        <f t="shared" si="5"/>
        <v/>
      </c>
      <c r="H135" s="13" t="str">
        <f t="shared" si="6"/>
        <v/>
      </c>
      <c r="I135" s="3" t="s">
        <v>254</v>
      </c>
      <c r="J135" s="6">
        <f t="shared" si="7"/>
        <v>0</v>
      </c>
    </row>
    <row r="136" spans="1:10" s="6" customFormat="1" ht="17.25" customHeight="1">
      <c r="A136" s="3">
        <v>134</v>
      </c>
      <c r="B136" s="4" t="s">
        <v>67</v>
      </c>
      <c r="C136" s="4" t="s">
        <v>20</v>
      </c>
      <c r="D136" s="5">
        <v>45</v>
      </c>
      <c r="E136" s="9">
        <v>81</v>
      </c>
      <c r="F136" s="9">
        <v>38</v>
      </c>
      <c r="G136" s="9">
        <f t="shared" si="5"/>
        <v>68.099999999999994</v>
      </c>
      <c r="H136" s="13">
        <f t="shared" si="6"/>
        <v>1</v>
      </c>
      <c r="I136" s="3"/>
      <c r="J136" s="6">
        <f t="shared" si="7"/>
        <v>68.099999999999994</v>
      </c>
    </row>
    <row r="137" spans="1:10" s="6" customFormat="1" ht="17.25" customHeight="1">
      <c r="A137" s="3">
        <v>135</v>
      </c>
      <c r="B137" s="4" t="s">
        <v>68</v>
      </c>
      <c r="C137" s="4" t="s">
        <v>20</v>
      </c>
      <c r="D137" s="5">
        <v>45</v>
      </c>
      <c r="E137" s="9">
        <v>83.6</v>
      </c>
      <c r="F137" s="9">
        <v>20</v>
      </c>
      <c r="G137" s="9">
        <f t="shared" si="5"/>
        <v>64.52</v>
      </c>
      <c r="H137" s="13">
        <f t="shared" si="6"/>
        <v>8</v>
      </c>
      <c r="I137" s="3"/>
      <c r="J137" s="6">
        <f t="shared" si="7"/>
        <v>64.52</v>
      </c>
    </row>
    <row r="138" spans="1:10" s="6" customFormat="1" ht="17.25" customHeight="1">
      <c r="A138" s="3">
        <v>136</v>
      </c>
      <c r="B138" s="4" t="s">
        <v>213</v>
      </c>
      <c r="C138" s="4" t="s">
        <v>20</v>
      </c>
      <c r="D138" s="5">
        <v>45</v>
      </c>
      <c r="E138" s="9">
        <v>71.599999999999994</v>
      </c>
      <c r="F138" s="9">
        <v>42</v>
      </c>
      <c r="G138" s="9">
        <f t="shared" si="5"/>
        <v>62.72</v>
      </c>
      <c r="H138" s="13">
        <f t="shared" si="6"/>
        <v>14</v>
      </c>
      <c r="I138" s="3"/>
      <c r="J138" s="6">
        <f t="shared" si="7"/>
        <v>62.72</v>
      </c>
    </row>
    <row r="139" spans="1:10" s="6" customFormat="1" ht="17.25" customHeight="1">
      <c r="A139" s="3">
        <v>137</v>
      </c>
      <c r="B139" s="4" t="s">
        <v>214</v>
      </c>
      <c r="C139" s="4" t="s">
        <v>20</v>
      </c>
      <c r="D139" s="5">
        <v>45</v>
      </c>
      <c r="E139" s="9">
        <v>76.8</v>
      </c>
      <c r="F139" s="9">
        <v>33</v>
      </c>
      <c r="G139" s="9">
        <f t="shared" si="5"/>
        <v>63.66</v>
      </c>
      <c r="H139" s="13">
        <f t="shared" si="6"/>
        <v>10</v>
      </c>
      <c r="I139" s="3"/>
      <c r="J139" s="6">
        <f t="shared" si="7"/>
        <v>63.66</v>
      </c>
    </row>
    <row r="140" spans="1:10" s="6" customFormat="1" ht="17.25" customHeight="1">
      <c r="A140" s="3">
        <v>138</v>
      </c>
      <c r="B140" s="4" t="s">
        <v>147</v>
      </c>
      <c r="C140" s="4" t="s">
        <v>20</v>
      </c>
      <c r="D140" s="5">
        <v>45</v>
      </c>
      <c r="E140" s="9"/>
      <c r="F140" s="9"/>
      <c r="G140" s="9" t="str">
        <f t="shared" si="5"/>
        <v/>
      </c>
      <c r="H140" s="13" t="str">
        <f t="shared" si="6"/>
        <v/>
      </c>
      <c r="I140" s="3" t="s">
        <v>254</v>
      </c>
      <c r="J140" s="6">
        <f t="shared" si="7"/>
        <v>0</v>
      </c>
    </row>
    <row r="141" spans="1:10" s="6" customFormat="1" ht="17.25" customHeight="1">
      <c r="A141" s="3">
        <v>139</v>
      </c>
      <c r="B141" s="4" t="s">
        <v>69</v>
      </c>
      <c r="C141" s="4" t="s">
        <v>20</v>
      </c>
      <c r="D141" s="5">
        <v>45</v>
      </c>
      <c r="E141" s="9">
        <v>78.8</v>
      </c>
      <c r="F141" s="9">
        <v>30</v>
      </c>
      <c r="G141" s="9">
        <f t="shared" si="5"/>
        <v>64.16</v>
      </c>
      <c r="H141" s="13">
        <f t="shared" si="6"/>
        <v>9</v>
      </c>
      <c r="I141" s="3"/>
      <c r="J141" s="6">
        <f t="shared" si="7"/>
        <v>64.16</v>
      </c>
    </row>
    <row r="142" spans="1:10" s="6" customFormat="1" ht="17.25" customHeight="1">
      <c r="A142" s="3">
        <v>140</v>
      </c>
      <c r="B142" s="4" t="s">
        <v>148</v>
      </c>
      <c r="C142" s="4" t="s">
        <v>20</v>
      </c>
      <c r="D142" s="5">
        <v>45</v>
      </c>
      <c r="E142" s="9">
        <v>75.400000000000006</v>
      </c>
      <c r="F142" s="9">
        <v>21</v>
      </c>
      <c r="G142" s="9">
        <f t="shared" si="5"/>
        <v>59.08</v>
      </c>
      <c r="H142" s="13">
        <f t="shared" si="6"/>
        <v>23</v>
      </c>
      <c r="I142" s="3"/>
      <c r="J142" s="6">
        <f t="shared" si="7"/>
        <v>59.08</v>
      </c>
    </row>
    <row r="143" spans="1:10" s="6" customFormat="1" ht="17.25" customHeight="1">
      <c r="A143" s="3">
        <v>141</v>
      </c>
      <c r="B143" s="4" t="s">
        <v>149</v>
      </c>
      <c r="C143" s="4" t="s">
        <v>20</v>
      </c>
      <c r="D143" s="5">
        <v>45</v>
      </c>
      <c r="E143" s="9">
        <v>78.2</v>
      </c>
      <c r="F143" s="9">
        <v>35</v>
      </c>
      <c r="G143" s="9">
        <f t="shared" si="5"/>
        <v>65.239999999999995</v>
      </c>
      <c r="H143" s="13">
        <f t="shared" si="6"/>
        <v>6</v>
      </c>
      <c r="I143" s="3"/>
      <c r="J143" s="6">
        <f t="shared" si="7"/>
        <v>65.239999999999995</v>
      </c>
    </row>
    <row r="144" spans="1:10" s="6" customFormat="1" ht="17.25" customHeight="1">
      <c r="A144" s="3">
        <v>142</v>
      </c>
      <c r="B144" s="4" t="s">
        <v>70</v>
      </c>
      <c r="C144" s="4" t="s">
        <v>20</v>
      </c>
      <c r="D144" s="5">
        <v>45</v>
      </c>
      <c r="E144" s="9"/>
      <c r="F144" s="9"/>
      <c r="G144" s="9" t="str">
        <f t="shared" si="5"/>
        <v/>
      </c>
      <c r="H144" s="13" t="str">
        <f t="shared" si="6"/>
        <v/>
      </c>
      <c r="I144" s="3" t="s">
        <v>254</v>
      </c>
      <c r="J144" s="6">
        <f t="shared" si="7"/>
        <v>0</v>
      </c>
    </row>
    <row r="145" spans="1:10" s="6" customFormat="1" ht="17.25" customHeight="1">
      <c r="A145" s="3">
        <v>143</v>
      </c>
      <c r="B145" s="4" t="s">
        <v>71</v>
      </c>
      <c r="C145" s="4" t="s">
        <v>20</v>
      </c>
      <c r="D145" s="5">
        <v>45</v>
      </c>
      <c r="E145" s="9">
        <v>81.2</v>
      </c>
      <c r="F145" s="9">
        <v>36</v>
      </c>
      <c r="G145" s="9">
        <f t="shared" si="5"/>
        <v>67.64</v>
      </c>
      <c r="H145" s="13">
        <f t="shared" si="6"/>
        <v>3</v>
      </c>
      <c r="I145" s="3"/>
      <c r="J145" s="6">
        <f t="shared" si="7"/>
        <v>67.64</v>
      </c>
    </row>
    <row r="146" spans="1:10" s="6" customFormat="1" ht="17.25" customHeight="1">
      <c r="A146" s="3">
        <v>144</v>
      </c>
      <c r="B146" s="4" t="s">
        <v>215</v>
      </c>
      <c r="C146" s="4" t="s">
        <v>20</v>
      </c>
      <c r="D146" s="5">
        <v>45</v>
      </c>
      <c r="E146" s="9">
        <v>76</v>
      </c>
      <c r="F146" s="9">
        <v>34</v>
      </c>
      <c r="G146" s="9">
        <f t="shared" si="5"/>
        <v>63.4</v>
      </c>
      <c r="H146" s="13">
        <f t="shared" si="6"/>
        <v>12</v>
      </c>
      <c r="I146" s="3"/>
      <c r="J146" s="6">
        <f t="shared" si="7"/>
        <v>63.4</v>
      </c>
    </row>
    <row r="147" spans="1:10" s="6" customFormat="1" ht="17.25" customHeight="1">
      <c r="A147" s="3">
        <v>145</v>
      </c>
      <c r="B147" s="4" t="s">
        <v>150</v>
      </c>
      <c r="C147" s="4" t="s">
        <v>20</v>
      </c>
      <c r="D147" s="5">
        <v>45</v>
      </c>
      <c r="E147" s="9">
        <v>74.400000000000006</v>
      </c>
      <c r="F147" s="9">
        <v>32</v>
      </c>
      <c r="G147" s="9">
        <f t="shared" si="5"/>
        <v>61.68</v>
      </c>
      <c r="H147" s="13">
        <f t="shared" si="6"/>
        <v>19</v>
      </c>
      <c r="I147" s="3"/>
      <c r="J147" s="6">
        <f t="shared" si="7"/>
        <v>61.68</v>
      </c>
    </row>
    <row r="148" spans="1:10" s="6" customFormat="1" ht="17.25" customHeight="1">
      <c r="A148" s="3">
        <v>146</v>
      </c>
      <c r="B148" s="4" t="s">
        <v>216</v>
      </c>
      <c r="C148" s="4" t="s">
        <v>20</v>
      </c>
      <c r="D148" s="5">
        <v>45</v>
      </c>
      <c r="E148" s="9">
        <v>80</v>
      </c>
      <c r="F148" s="9">
        <v>34</v>
      </c>
      <c r="G148" s="9">
        <f t="shared" si="5"/>
        <v>66.2</v>
      </c>
      <c r="H148" s="13">
        <f t="shared" si="6"/>
        <v>5</v>
      </c>
      <c r="I148" s="3"/>
      <c r="J148" s="6">
        <f t="shared" si="7"/>
        <v>66.2</v>
      </c>
    </row>
    <row r="149" spans="1:10" s="6" customFormat="1" ht="17.25" customHeight="1">
      <c r="A149" s="3">
        <v>147</v>
      </c>
      <c r="B149" s="4" t="s">
        <v>217</v>
      </c>
      <c r="C149" s="4" t="s">
        <v>21</v>
      </c>
      <c r="D149" s="5">
        <v>46</v>
      </c>
      <c r="E149" s="9">
        <v>86</v>
      </c>
      <c r="F149" s="9">
        <v>43</v>
      </c>
      <c r="G149" s="9">
        <f t="shared" si="5"/>
        <v>73.099999999999994</v>
      </c>
      <c r="H149" s="13">
        <f t="shared" si="6"/>
        <v>4</v>
      </c>
      <c r="I149" s="3"/>
      <c r="J149" s="6">
        <f t="shared" si="7"/>
        <v>73.099999999999994</v>
      </c>
    </row>
    <row r="150" spans="1:10" s="6" customFormat="1" ht="17.25" customHeight="1">
      <c r="A150" s="3">
        <v>148</v>
      </c>
      <c r="B150" s="4" t="s">
        <v>72</v>
      </c>
      <c r="C150" s="4" t="s">
        <v>21</v>
      </c>
      <c r="D150" s="5">
        <v>46</v>
      </c>
      <c r="E150" s="9">
        <v>78</v>
      </c>
      <c r="F150" s="9">
        <v>51</v>
      </c>
      <c r="G150" s="9">
        <f t="shared" si="5"/>
        <v>69.900000000000006</v>
      </c>
      <c r="H150" s="13">
        <f t="shared" si="6"/>
        <v>8</v>
      </c>
      <c r="I150" s="3"/>
      <c r="J150" s="6">
        <f t="shared" si="7"/>
        <v>69.900000000000006</v>
      </c>
    </row>
    <row r="151" spans="1:10" s="6" customFormat="1" ht="17.25" customHeight="1">
      <c r="A151" s="3">
        <v>149</v>
      </c>
      <c r="B151" s="4" t="s">
        <v>218</v>
      </c>
      <c r="C151" s="4" t="s">
        <v>21</v>
      </c>
      <c r="D151" s="5">
        <v>46</v>
      </c>
      <c r="E151" s="9">
        <v>82.4</v>
      </c>
      <c r="F151" s="9">
        <v>62</v>
      </c>
      <c r="G151" s="9">
        <f t="shared" si="5"/>
        <v>76.28</v>
      </c>
      <c r="H151" s="13">
        <f t="shared" si="6"/>
        <v>2</v>
      </c>
      <c r="I151" s="3"/>
      <c r="J151" s="6">
        <f t="shared" si="7"/>
        <v>76.28</v>
      </c>
    </row>
    <row r="152" spans="1:10" s="6" customFormat="1" ht="17.25" customHeight="1">
      <c r="A152" s="3">
        <v>150</v>
      </c>
      <c r="B152" s="4" t="s">
        <v>73</v>
      </c>
      <c r="C152" s="4" t="s">
        <v>21</v>
      </c>
      <c r="D152" s="5">
        <v>46</v>
      </c>
      <c r="E152" s="9">
        <v>77.599999999999994</v>
      </c>
      <c r="F152" s="9">
        <v>43</v>
      </c>
      <c r="G152" s="9">
        <f t="shared" si="5"/>
        <v>67.22</v>
      </c>
      <c r="H152" s="13">
        <f t="shared" si="6"/>
        <v>10</v>
      </c>
      <c r="I152" s="3"/>
      <c r="J152" s="6">
        <f t="shared" si="7"/>
        <v>67.22</v>
      </c>
    </row>
    <row r="153" spans="1:10" s="6" customFormat="1" ht="17.25" customHeight="1">
      <c r="A153" s="3">
        <v>151</v>
      </c>
      <c r="B153" s="4" t="s">
        <v>74</v>
      </c>
      <c r="C153" s="4" t="s">
        <v>21</v>
      </c>
      <c r="D153" s="5">
        <v>46</v>
      </c>
      <c r="E153" s="9"/>
      <c r="F153" s="9"/>
      <c r="G153" s="9" t="str">
        <f t="shared" si="5"/>
        <v/>
      </c>
      <c r="H153" s="13" t="str">
        <f t="shared" si="6"/>
        <v/>
      </c>
      <c r="I153" s="3" t="s">
        <v>255</v>
      </c>
      <c r="J153" s="6">
        <f t="shared" si="7"/>
        <v>0</v>
      </c>
    </row>
    <row r="154" spans="1:10" s="6" customFormat="1" ht="17.25" customHeight="1">
      <c r="A154" s="3">
        <v>152</v>
      </c>
      <c r="B154" s="4" t="s">
        <v>151</v>
      </c>
      <c r="C154" s="4" t="s">
        <v>21</v>
      </c>
      <c r="D154" s="5">
        <v>46</v>
      </c>
      <c r="E154" s="9">
        <v>83.8</v>
      </c>
      <c r="F154" s="9">
        <v>53</v>
      </c>
      <c r="G154" s="9">
        <f t="shared" si="5"/>
        <v>74.56</v>
      </c>
      <c r="H154" s="13">
        <f t="shared" si="6"/>
        <v>3</v>
      </c>
      <c r="I154" s="3"/>
      <c r="J154" s="6">
        <f t="shared" si="7"/>
        <v>74.56</v>
      </c>
    </row>
    <row r="155" spans="1:10" s="6" customFormat="1" ht="17.25" customHeight="1">
      <c r="A155" s="3">
        <v>153</v>
      </c>
      <c r="B155" s="4" t="s">
        <v>219</v>
      </c>
      <c r="C155" s="4" t="s">
        <v>21</v>
      </c>
      <c r="D155" s="5">
        <v>46</v>
      </c>
      <c r="E155" s="9"/>
      <c r="F155" s="9"/>
      <c r="G155" s="9" t="str">
        <f t="shared" si="5"/>
        <v/>
      </c>
      <c r="H155" s="13" t="str">
        <f t="shared" si="6"/>
        <v/>
      </c>
      <c r="I155" s="3" t="s">
        <v>255</v>
      </c>
      <c r="J155" s="6">
        <f t="shared" si="7"/>
        <v>0</v>
      </c>
    </row>
    <row r="156" spans="1:10" s="6" customFormat="1" ht="17.25" customHeight="1">
      <c r="A156" s="3">
        <v>154</v>
      </c>
      <c r="B156" s="4" t="s">
        <v>220</v>
      </c>
      <c r="C156" s="4" t="s">
        <v>21</v>
      </c>
      <c r="D156" s="5">
        <v>46</v>
      </c>
      <c r="E156" s="9"/>
      <c r="F156" s="9"/>
      <c r="G156" s="9" t="str">
        <f t="shared" ref="G156:G199" si="8">IF(E156="","",ROUND(E156*0.7+F156*0.3,2))</f>
        <v/>
      </c>
      <c r="H156" s="13" t="str">
        <f t="shared" si="6"/>
        <v/>
      </c>
      <c r="I156" s="3" t="s">
        <v>255</v>
      </c>
      <c r="J156" s="6">
        <f t="shared" si="7"/>
        <v>0</v>
      </c>
    </row>
    <row r="157" spans="1:10" s="6" customFormat="1" ht="17.25" customHeight="1">
      <c r="A157" s="3">
        <v>155</v>
      </c>
      <c r="B157" s="4" t="s">
        <v>75</v>
      </c>
      <c r="C157" s="4" t="s">
        <v>21</v>
      </c>
      <c r="D157" s="5">
        <v>46</v>
      </c>
      <c r="E157" s="9">
        <v>79.599999999999994</v>
      </c>
      <c r="F157" s="9">
        <v>53</v>
      </c>
      <c r="G157" s="9">
        <f t="shared" si="8"/>
        <v>71.62</v>
      </c>
      <c r="H157" s="13">
        <f t="shared" si="6"/>
        <v>7</v>
      </c>
      <c r="I157" s="3"/>
      <c r="J157" s="6">
        <f t="shared" si="7"/>
        <v>71.62</v>
      </c>
    </row>
    <row r="158" spans="1:10" s="6" customFormat="1" ht="17.25" customHeight="1">
      <c r="A158" s="3">
        <v>156</v>
      </c>
      <c r="B158" s="4" t="s">
        <v>76</v>
      </c>
      <c r="C158" s="4" t="s">
        <v>21</v>
      </c>
      <c r="D158" s="5">
        <v>46</v>
      </c>
      <c r="E158" s="9">
        <v>82.8</v>
      </c>
      <c r="F158" s="9">
        <v>50</v>
      </c>
      <c r="G158" s="9">
        <f t="shared" si="8"/>
        <v>72.959999999999994</v>
      </c>
      <c r="H158" s="13">
        <f t="shared" si="6"/>
        <v>5</v>
      </c>
      <c r="I158" s="3"/>
      <c r="J158" s="6">
        <f t="shared" si="7"/>
        <v>72.959999999999994</v>
      </c>
    </row>
    <row r="159" spans="1:10" s="6" customFormat="1" ht="17.25" customHeight="1">
      <c r="A159" s="3">
        <v>157</v>
      </c>
      <c r="B159" s="4" t="s">
        <v>152</v>
      </c>
      <c r="C159" s="4" t="s">
        <v>21</v>
      </c>
      <c r="D159" s="5">
        <v>46</v>
      </c>
      <c r="E159" s="9">
        <v>80</v>
      </c>
      <c r="F159" s="9">
        <v>55</v>
      </c>
      <c r="G159" s="9">
        <f t="shared" si="8"/>
        <v>72.5</v>
      </c>
      <c r="H159" s="13">
        <f t="shared" si="6"/>
        <v>6</v>
      </c>
      <c r="I159" s="3"/>
      <c r="J159" s="6">
        <f t="shared" si="7"/>
        <v>72.5</v>
      </c>
    </row>
    <row r="160" spans="1:10" s="6" customFormat="1" ht="17.25" customHeight="1">
      <c r="A160" s="3">
        <v>158</v>
      </c>
      <c r="B160" s="4" t="s">
        <v>153</v>
      </c>
      <c r="C160" s="4" t="s">
        <v>21</v>
      </c>
      <c r="D160" s="5">
        <v>46</v>
      </c>
      <c r="E160" s="9">
        <v>77.8</v>
      </c>
      <c r="F160" s="9">
        <v>50</v>
      </c>
      <c r="G160" s="9">
        <f t="shared" si="8"/>
        <v>69.459999999999994</v>
      </c>
      <c r="H160" s="13">
        <f t="shared" si="6"/>
        <v>9</v>
      </c>
      <c r="I160" s="3"/>
      <c r="J160" s="6">
        <f t="shared" si="7"/>
        <v>69.459999999999994</v>
      </c>
    </row>
    <row r="161" spans="1:10" s="6" customFormat="1" ht="17.25" customHeight="1">
      <c r="A161" s="3">
        <v>159</v>
      </c>
      <c r="B161" s="4" t="s">
        <v>221</v>
      </c>
      <c r="C161" s="4" t="s">
        <v>21</v>
      </c>
      <c r="D161" s="5">
        <v>46</v>
      </c>
      <c r="E161" s="9">
        <v>92.2</v>
      </c>
      <c r="F161" s="9">
        <v>53</v>
      </c>
      <c r="G161" s="9">
        <f t="shared" si="8"/>
        <v>80.44</v>
      </c>
      <c r="H161" s="13">
        <f t="shared" si="6"/>
        <v>1</v>
      </c>
      <c r="I161" s="3"/>
      <c r="J161" s="6">
        <f t="shared" si="7"/>
        <v>80.44</v>
      </c>
    </row>
    <row r="162" spans="1:10" s="6" customFormat="1" ht="17.25" customHeight="1">
      <c r="A162" s="3">
        <v>160</v>
      </c>
      <c r="B162" s="4" t="s">
        <v>222</v>
      </c>
      <c r="C162" s="4" t="s">
        <v>21</v>
      </c>
      <c r="D162" s="5">
        <v>46</v>
      </c>
      <c r="E162" s="9"/>
      <c r="F162" s="9"/>
      <c r="G162" s="9" t="str">
        <f t="shared" si="8"/>
        <v/>
      </c>
      <c r="H162" s="13" t="str">
        <f t="shared" si="6"/>
        <v/>
      </c>
      <c r="I162" s="3" t="s">
        <v>255</v>
      </c>
      <c r="J162" s="6">
        <f t="shared" si="7"/>
        <v>0</v>
      </c>
    </row>
    <row r="163" spans="1:10" s="6" customFormat="1" ht="17.25" customHeight="1">
      <c r="A163" s="3">
        <v>161</v>
      </c>
      <c r="B163" s="4" t="s">
        <v>77</v>
      </c>
      <c r="C163" s="4" t="s">
        <v>22</v>
      </c>
      <c r="D163" s="5">
        <v>47</v>
      </c>
      <c r="E163" s="9">
        <v>84.2</v>
      </c>
      <c r="F163" s="9">
        <v>30</v>
      </c>
      <c r="G163" s="9">
        <f t="shared" si="8"/>
        <v>67.94</v>
      </c>
      <c r="H163" s="13">
        <f t="shared" si="6"/>
        <v>4</v>
      </c>
      <c r="I163" s="3"/>
      <c r="J163" s="6">
        <f t="shared" si="7"/>
        <v>67.94</v>
      </c>
    </row>
    <row r="164" spans="1:10" s="6" customFormat="1" ht="17.25" customHeight="1">
      <c r="A164" s="3">
        <v>162</v>
      </c>
      <c r="B164" s="4" t="s">
        <v>154</v>
      </c>
      <c r="C164" s="4" t="s">
        <v>22</v>
      </c>
      <c r="D164" s="5">
        <v>47</v>
      </c>
      <c r="E164" s="9"/>
      <c r="F164" s="9"/>
      <c r="G164" s="9" t="str">
        <f t="shared" si="8"/>
        <v/>
      </c>
      <c r="H164" s="13" t="str">
        <f t="shared" si="6"/>
        <v/>
      </c>
      <c r="I164" s="3" t="s">
        <v>255</v>
      </c>
      <c r="J164" s="6">
        <f t="shared" si="7"/>
        <v>0</v>
      </c>
    </row>
    <row r="165" spans="1:10" s="6" customFormat="1" ht="17.25" customHeight="1">
      <c r="A165" s="3">
        <v>163</v>
      </c>
      <c r="B165" s="4" t="s">
        <v>155</v>
      </c>
      <c r="C165" s="4" t="s">
        <v>22</v>
      </c>
      <c r="D165" s="5">
        <v>47</v>
      </c>
      <c r="E165" s="9">
        <v>80.599999999999994</v>
      </c>
      <c r="F165" s="9">
        <v>50</v>
      </c>
      <c r="G165" s="9">
        <f t="shared" si="8"/>
        <v>71.42</v>
      </c>
      <c r="H165" s="13">
        <f t="shared" si="6"/>
        <v>2</v>
      </c>
      <c r="I165" s="3"/>
      <c r="J165" s="6">
        <f t="shared" si="7"/>
        <v>71.42</v>
      </c>
    </row>
    <row r="166" spans="1:10" s="6" customFormat="1" ht="17.25" customHeight="1">
      <c r="A166" s="3">
        <v>164</v>
      </c>
      <c r="B166" s="4" t="s">
        <v>223</v>
      </c>
      <c r="C166" s="4" t="s">
        <v>22</v>
      </c>
      <c r="D166" s="5">
        <v>47</v>
      </c>
      <c r="E166" s="9">
        <v>89.6</v>
      </c>
      <c r="F166" s="9">
        <v>32</v>
      </c>
      <c r="G166" s="9">
        <f t="shared" si="8"/>
        <v>72.319999999999993</v>
      </c>
      <c r="H166" s="13">
        <f t="shared" si="6"/>
        <v>1</v>
      </c>
      <c r="I166" s="3"/>
      <c r="J166" s="6">
        <f t="shared" si="7"/>
        <v>72.319999999999993</v>
      </c>
    </row>
    <row r="167" spans="1:10" s="6" customFormat="1" ht="17.25" customHeight="1">
      <c r="A167" s="3">
        <v>165</v>
      </c>
      <c r="B167" s="4" t="s">
        <v>224</v>
      </c>
      <c r="C167" s="4" t="s">
        <v>22</v>
      </c>
      <c r="D167" s="5">
        <v>47</v>
      </c>
      <c r="E167" s="9"/>
      <c r="F167" s="9"/>
      <c r="G167" s="9" t="str">
        <f t="shared" si="8"/>
        <v/>
      </c>
      <c r="H167" s="13" t="str">
        <f t="shared" si="6"/>
        <v/>
      </c>
      <c r="I167" s="3" t="s">
        <v>255</v>
      </c>
      <c r="J167" s="6">
        <f t="shared" si="7"/>
        <v>0</v>
      </c>
    </row>
    <row r="168" spans="1:10" s="6" customFormat="1" ht="17.25" customHeight="1">
      <c r="A168" s="3">
        <v>166</v>
      </c>
      <c r="B168" s="4" t="s">
        <v>156</v>
      </c>
      <c r="C168" s="4" t="s">
        <v>22</v>
      </c>
      <c r="D168" s="5">
        <v>47</v>
      </c>
      <c r="E168" s="9">
        <v>85.6</v>
      </c>
      <c r="F168" s="9">
        <v>36</v>
      </c>
      <c r="G168" s="9">
        <f t="shared" si="8"/>
        <v>70.72</v>
      </c>
      <c r="H168" s="13">
        <f t="shared" si="6"/>
        <v>3</v>
      </c>
      <c r="I168" s="3"/>
      <c r="J168" s="6">
        <f t="shared" si="7"/>
        <v>70.72</v>
      </c>
    </row>
    <row r="169" spans="1:10" s="6" customFormat="1" ht="17.25" customHeight="1">
      <c r="A169" s="3">
        <v>167</v>
      </c>
      <c r="B169" s="4" t="s">
        <v>78</v>
      </c>
      <c r="C169" s="4" t="s">
        <v>22</v>
      </c>
      <c r="D169" s="5">
        <v>47</v>
      </c>
      <c r="E169" s="9">
        <v>80</v>
      </c>
      <c r="F169" s="9">
        <v>38</v>
      </c>
      <c r="G169" s="9">
        <f t="shared" si="8"/>
        <v>67.400000000000006</v>
      </c>
      <c r="H169" s="13">
        <f t="shared" si="6"/>
        <v>5</v>
      </c>
      <c r="I169" s="3"/>
      <c r="J169" s="6">
        <f t="shared" si="7"/>
        <v>67.400000000000006</v>
      </c>
    </row>
    <row r="170" spans="1:10" s="6" customFormat="1" ht="17.25" customHeight="1">
      <c r="A170" s="3">
        <v>168</v>
      </c>
      <c r="B170" s="4" t="s">
        <v>79</v>
      </c>
      <c r="C170" s="4" t="s">
        <v>22</v>
      </c>
      <c r="D170" s="5">
        <v>47</v>
      </c>
      <c r="E170" s="9">
        <v>79.400000000000006</v>
      </c>
      <c r="F170" s="9">
        <v>35</v>
      </c>
      <c r="G170" s="9">
        <f t="shared" si="8"/>
        <v>66.08</v>
      </c>
      <c r="H170" s="13">
        <f t="shared" si="6"/>
        <v>6</v>
      </c>
      <c r="I170" s="3"/>
      <c r="J170" s="6">
        <f t="shared" si="7"/>
        <v>66.08</v>
      </c>
    </row>
    <row r="171" spans="1:10" s="6" customFormat="1" ht="17.25" customHeight="1">
      <c r="A171" s="3">
        <v>169</v>
      </c>
      <c r="B171" s="4" t="s">
        <v>80</v>
      </c>
      <c r="C171" s="4" t="s">
        <v>22</v>
      </c>
      <c r="D171" s="5">
        <v>47</v>
      </c>
      <c r="E171" s="9"/>
      <c r="F171" s="9"/>
      <c r="G171" s="9" t="str">
        <f t="shared" si="8"/>
        <v/>
      </c>
      <c r="H171" s="13" t="str">
        <f t="shared" si="6"/>
        <v/>
      </c>
      <c r="I171" s="3" t="s">
        <v>255</v>
      </c>
      <c r="J171" s="6">
        <f t="shared" si="7"/>
        <v>0</v>
      </c>
    </row>
    <row r="172" spans="1:10" s="6" customFormat="1" ht="17.25" customHeight="1">
      <c r="A172" s="3">
        <v>170</v>
      </c>
      <c r="B172" s="4" t="s">
        <v>157</v>
      </c>
      <c r="C172" s="4" t="s">
        <v>13</v>
      </c>
      <c r="D172" s="5">
        <v>48</v>
      </c>
      <c r="E172" s="9">
        <v>79.2</v>
      </c>
      <c r="F172" s="9">
        <v>49</v>
      </c>
      <c r="G172" s="9">
        <f t="shared" si="8"/>
        <v>70.14</v>
      </c>
      <c r="H172" s="13">
        <f t="shared" si="6"/>
        <v>5</v>
      </c>
      <c r="I172" s="3"/>
      <c r="J172" s="6">
        <f t="shared" si="7"/>
        <v>70.14</v>
      </c>
    </row>
    <row r="173" spans="1:10" s="6" customFormat="1" ht="17.25" customHeight="1">
      <c r="A173" s="3">
        <v>171</v>
      </c>
      <c r="B173" s="4" t="s">
        <v>81</v>
      </c>
      <c r="C173" s="4" t="s">
        <v>13</v>
      </c>
      <c r="D173" s="5">
        <v>48</v>
      </c>
      <c r="E173" s="9">
        <v>92.8</v>
      </c>
      <c r="F173" s="9">
        <v>35</v>
      </c>
      <c r="G173" s="9">
        <f t="shared" si="8"/>
        <v>75.459999999999994</v>
      </c>
      <c r="H173" s="13">
        <f t="shared" si="6"/>
        <v>3</v>
      </c>
      <c r="I173" s="3"/>
      <c r="J173" s="6">
        <f t="shared" si="7"/>
        <v>75.459999999999994</v>
      </c>
    </row>
    <row r="174" spans="1:10" s="6" customFormat="1" ht="17.25" customHeight="1">
      <c r="A174" s="3">
        <v>172</v>
      </c>
      <c r="B174" s="4" t="s">
        <v>158</v>
      </c>
      <c r="C174" s="4" t="s">
        <v>13</v>
      </c>
      <c r="D174" s="5">
        <v>48</v>
      </c>
      <c r="E174" s="9">
        <v>94.6</v>
      </c>
      <c r="F174" s="9">
        <v>33</v>
      </c>
      <c r="G174" s="9">
        <f t="shared" si="8"/>
        <v>76.12</v>
      </c>
      <c r="H174" s="13">
        <f t="shared" si="6"/>
        <v>2</v>
      </c>
      <c r="I174" s="3"/>
      <c r="J174" s="6">
        <f t="shared" si="7"/>
        <v>76.12</v>
      </c>
    </row>
    <row r="175" spans="1:10" s="6" customFormat="1" ht="17.25" customHeight="1">
      <c r="A175" s="3">
        <v>173</v>
      </c>
      <c r="B175" s="4" t="s">
        <v>159</v>
      </c>
      <c r="C175" s="4" t="s">
        <v>13</v>
      </c>
      <c r="D175" s="5">
        <v>48</v>
      </c>
      <c r="E175" s="9">
        <v>77.3</v>
      </c>
      <c r="F175" s="9">
        <v>34</v>
      </c>
      <c r="G175" s="9">
        <f t="shared" si="8"/>
        <v>64.31</v>
      </c>
      <c r="H175" s="13">
        <f t="shared" si="6"/>
        <v>8</v>
      </c>
      <c r="I175" s="3"/>
      <c r="J175" s="6">
        <f t="shared" si="7"/>
        <v>64.31</v>
      </c>
    </row>
    <row r="176" spans="1:10" s="6" customFormat="1" ht="17.25" customHeight="1">
      <c r="A176" s="3">
        <v>174</v>
      </c>
      <c r="B176" s="4" t="s">
        <v>160</v>
      </c>
      <c r="C176" s="4" t="s">
        <v>13</v>
      </c>
      <c r="D176" s="5">
        <v>48</v>
      </c>
      <c r="E176" s="9"/>
      <c r="F176" s="9"/>
      <c r="G176" s="9" t="str">
        <f t="shared" si="8"/>
        <v/>
      </c>
      <c r="H176" s="13" t="str">
        <f t="shared" si="6"/>
        <v/>
      </c>
      <c r="I176" s="3" t="s">
        <v>250</v>
      </c>
      <c r="J176" s="6">
        <f t="shared" si="7"/>
        <v>0</v>
      </c>
    </row>
    <row r="177" spans="1:10" s="6" customFormat="1" ht="17.25" customHeight="1">
      <c r="A177" s="3">
        <v>175</v>
      </c>
      <c r="B177" s="4" t="s">
        <v>225</v>
      </c>
      <c r="C177" s="4" t="s">
        <v>13</v>
      </c>
      <c r="D177" s="5">
        <v>48</v>
      </c>
      <c r="E177" s="9"/>
      <c r="F177" s="9"/>
      <c r="G177" s="9" t="str">
        <f t="shared" si="8"/>
        <v/>
      </c>
      <c r="H177" s="13" t="str">
        <f t="shared" si="6"/>
        <v/>
      </c>
      <c r="I177" s="3" t="s">
        <v>250</v>
      </c>
      <c r="J177" s="6">
        <f t="shared" si="7"/>
        <v>0</v>
      </c>
    </row>
    <row r="178" spans="1:10" s="6" customFormat="1" ht="17.25" customHeight="1">
      <c r="A178" s="3">
        <v>176</v>
      </c>
      <c r="B178" s="4" t="s">
        <v>256</v>
      </c>
      <c r="C178" s="4" t="s">
        <v>13</v>
      </c>
      <c r="D178" s="5">
        <v>48</v>
      </c>
      <c r="E178" s="9">
        <v>81.8</v>
      </c>
      <c r="F178" s="9">
        <v>40</v>
      </c>
      <c r="G178" s="9">
        <f t="shared" si="8"/>
        <v>69.260000000000005</v>
      </c>
      <c r="H178" s="13">
        <f t="shared" si="6"/>
        <v>6</v>
      </c>
      <c r="I178" s="3"/>
      <c r="J178" s="6">
        <f t="shared" si="7"/>
        <v>69.260000000000005</v>
      </c>
    </row>
    <row r="179" spans="1:10" s="6" customFormat="1" ht="17.25" customHeight="1">
      <c r="A179" s="3">
        <v>177</v>
      </c>
      <c r="B179" s="4" t="s">
        <v>82</v>
      </c>
      <c r="C179" s="4" t="s">
        <v>13</v>
      </c>
      <c r="D179" s="5">
        <v>48</v>
      </c>
      <c r="E179" s="9">
        <v>94.6</v>
      </c>
      <c r="F179" s="9">
        <v>19</v>
      </c>
      <c r="G179" s="9">
        <f t="shared" si="8"/>
        <v>71.92</v>
      </c>
      <c r="H179" s="13">
        <f t="shared" si="6"/>
        <v>4</v>
      </c>
      <c r="I179" s="3"/>
      <c r="J179" s="6">
        <f t="shared" si="7"/>
        <v>71.92</v>
      </c>
    </row>
    <row r="180" spans="1:10" s="6" customFormat="1" ht="17.25" customHeight="1">
      <c r="A180" s="3">
        <v>178</v>
      </c>
      <c r="B180" s="4" t="s">
        <v>83</v>
      </c>
      <c r="C180" s="4" t="s">
        <v>13</v>
      </c>
      <c r="D180" s="5">
        <v>48</v>
      </c>
      <c r="E180" s="9">
        <v>77.599999999999994</v>
      </c>
      <c r="F180" s="9">
        <v>36</v>
      </c>
      <c r="G180" s="9">
        <f t="shared" si="8"/>
        <v>65.12</v>
      </c>
      <c r="H180" s="13">
        <f t="shared" si="6"/>
        <v>7</v>
      </c>
      <c r="I180" s="3"/>
      <c r="J180" s="6">
        <f t="shared" si="7"/>
        <v>65.12</v>
      </c>
    </row>
    <row r="181" spans="1:10" s="6" customFormat="1" ht="17.25" customHeight="1">
      <c r="A181" s="3">
        <v>179</v>
      </c>
      <c r="B181" s="4" t="s">
        <v>226</v>
      </c>
      <c r="C181" s="4" t="s">
        <v>13</v>
      </c>
      <c r="D181" s="5">
        <v>48</v>
      </c>
      <c r="E181" s="9">
        <v>74</v>
      </c>
      <c r="F181" s="9">
        <v>37</v>
      </c>
      <c r="G181" s="9">
        <f t="shared" si="8"/>
        <v>62.9</v>
      </c>
      <c r="H181" s="13">
        <f t="shared" si="6"/>
        <v>9</v>
      </c>
      <c r="I181" s="3"/>
      <c r="J181" s="6">
        <f t="shared" si="7"/>
        <v>62.9</v>
      </c>
    </row>
    <row r="182" spans="1:10" s="6" customFormat="1" ht="17.25" customHeight="1">
      <c r="A182" s="3">
        <v>180</v>
      </c>
      <c r="B182" s="4" t="s">
        <v>161</v>
      </c>
      <c r="C182" s="4" t="s">
        <v>13</v>
      </c>
      <c r="D182" s="5">
        <v>48</v>
      </c>
      <c r="E182" s="9"/>
      <c r="F182" s="9"/>
      <c r="G182" s="9" t="str">
        <f t="shared" si="8"/>
        <v/>
      </c>
      <c r="H182" s="13" t="str">
        <f t="shared" si="6"/>
        <v/>
      </c>
      <c r="I182" s="3" t="s">
        <v>250</v>
      </c>
      <c r="J182" s="6">
        <f t="shared" si="7"/>
        <v>0</v>
      </c>
    </row>
    <row r="183" spans="1:10" s="6" customFormat="1" ht="17.25" customHeight="1">
      <c r="A183" s="3">
        <v>181</v>
      </c>
      <c r="B183" s="4" t="s">
        <v>227</v>
      </c>
      <c r="C183" s="4" t="s">
        <v>13</v>
      </c>
      <c r="D183" s="5">
        <v>48</v>
      </c>
      <c r="E183" s="9">
        <v>93</v>
      </c>
      <c r="F183" s="9">
        <v>40</v>
      </c>
      <c r="G183" s="9">
        <f t="shared" si="8"/>
        <v>77.099999999999994</v>
      </c>
      <c r="H183" s="13">
        <f t="shared" si="6"/>
        <v>1</v>
      </c>
      <c r="I183" s="3"/>
      <c r="J183" s="6">
        <f t="shared" si="7"/>
        <v>77.099999999999994</v>
      </c>
    </row>
    <row r="184" spans="1:10" s="6" customFormat="1" ht="17.25" customHeight="1">
      <c r="A184" s="3">
        <v>182</v>
      </c>
      <c r="B184" s="4" t="s">
        <v>228</v>
      </c>
      <c r="C184" s="4" t="s">
        <v>13</v>
      </c>
      <c r="D184" s="5">
        <v>48</v>
      </c>
      <c r="E184" s="9"/>
      <c r="F184" s="9"/>
      <c r="G184" s="9" t="str">
        <f t="shared" si="8"/>
        <v/>
      </c>
      <c r="H184" s="13" t="str">
        <f t="shared" si="6"/>
        <v/>
      </c>
      <c r="I184" s="3" t="s">
        <v>250</v>
      </c>
      <c r="J184" s="6">
        <f t="shared" si="7"/>
        <v>0</v>
      </c>
    </row>
    <row r="185" spans="1:10" s="6" customFormat="1" ht="17.25" customHeight="1">
      <c r="A185" s="3">
        <v>183</v>
      </c>
      <c r="B185" s="4" t="s">
        <v>84</v>
      </c>
      <c r="C185" s="4" t="s">
        <v>236</v>
      </c>
      <c r="D185" s="5">
        <v>49</v>
      </c>
      <c r="E185" s="9"/>
      <c r="F185" s="9"/>
      <c r="G185" s="9" t="str">
        <f t="shared" si="8"/>
        <v/>
      </c>
      <c r="H185" s="13" t="str">
        <f t="shared" si="6"/>
        <v/>
      </c>
      <c r="I185" s="3" t="s">
        <v>252</v>
      </c>
      <c r="J185" s="6">
        <f t="shared" si="7"/>
        <v>0</v>
      </c>
    </row>
    <row r="186" spans="1:10" s="6" customFormat="1" ht="17.25" customHeight="1">
      <c r="A186" s="3">
        <v>184</v>
      </c>
      <c r="B186" s="4" t="s">
        <v>229</v>
      </c>
      <c r="C186" s="4" t="s">
        <v>236</v>
      </c>
      <c r="D186" s="5">
        <v>49</v>
      </c>
      <c r="E186" s="9"/>
      <c r="F186" s="9"/>
      <c r="G186" s="9" t="str">
        <f t="shared" si="8"/>
        <v/>
      </c>
      <c r="H186" s="13" t="str">
        <f t="shared" si="6"/>
        <v/>
      </c>
      <c r="I186" s="3" t="s">
        <v>253</v>
      </c>
      <c r="J186" s="6">
        <f t="shared" si="7"/>
        <v>0</v>
      </c>
    </row>
    <row r="187" spans="1:10" s="6" customFormat="1" ht="17.25" customHeight="1">
      <c r="A187" s="3">
        <v>185</v>
      </c>
      <c r="B187" s="4" t="s">
        <v>162</v>
      </c>
      <c r="C187" s="4" t="s">
        <v>236</v>
      </c>
      <c r="D187" s="5">
        <v>49</v>
      </c>
      <c r="E187" s="9">
        <v>89.2</v>
      </c>
      <c r="F187" s="9">
        <v>46</v>
      </c>
      <c r="G187" s="9">
        <f t="shared" si="8"/>
        <v>76.239999999999995</v>
      </c>
      <c r="H187" s="13">
        <f t="shared" si="6"/>
        <v>3</v>
      </c>
      <c r="I187" s="3"/>
      <c r="J187" s="6">
        <f t="shared" si="7"/>
        <v>76.239999999999995</v>
      </c>
    </row>
    <row r="188" spans="1:10" s="6" customFormat="1" ht="17.25" customHeight="1">
      <c r="A188" s="3">
        <v>186</v>
      </c>
      <c r="B188" s="4" t="s">
        <v>230</v>
      </c>
      <c r="C188" s="4" t="s">
        <v>236</v>
      </c>
      <c r="D188" s="5">
        <v>49</v>
      </c>
      <c r="E188" s="9">
        <v>87.8</v>
      </c>
      <c r="F188" s="9">
        <v>44</v>
      </c>
      <c r="G188" s="9">
        <f t="shared" si="8"/>
        <v>74.66</v>
      </c>
      <c r="H188" s="13">
        <f t="shared" si="6"/>
        <v>4</v>
      </c>
      <c r="I188" s="3"/>
      <c r="J188" s="6">
        <f t="shared" si="7"/>
        <v>74.66</v>
      </c>
    </row>
    <row r="189" spans="1:10" s="6" customFormat="1" ht="17.25" customHeight="1">
      <c r="A189" s="3">
        <v>187</v>
      </c>
      <c r="B189" s="4" t="s">
        <v>163</v>
      </c>
      <c r="C189" s="4" t="s">
        <v>236</v>
      </c>
      <c r="D189" s="5">
        <v>49</v>
      </c>
      <c r="E189" s="9">
        <v>78.8</v>
      </c>
      <c r="F189" s="9">
        <v>57</v>
      </c>
      <c r="G189" s="9">
        <f t="shared" si="8"/>
        <v>72.260000000000005</v>
      </c>
      <c r="H189" s="13">
        <f t="shared" si="6"/>
        <v>7</v>
      </c>
      <c r="I189" s="3"/>
      <c r="J189" s="6">
        <f t="shared" si="7"/>
        <v>72.260000000000005</v>
      </c>
    </row>
    <row r="190" spans="1:10" s="6" customFormat="1" ht="17.25" customHeight="1">
      <c r="A190" s="3">
        <v>188</v>
      </c>
      <c r="B190" s="4" t="s">
        <v>164</v>
      </c>
      <c r="C190" s="4" t="s">
        <v>236</v>
      </c>
      <c r="D190" s="5">
        <v>49</v>
      </c>
      <c r="E190" s="9">
        <v>89</v>
      </c>
      <c r="F190" s="9">
        <v>50</v>
      </c>
      <c r="G190" s="9">
        <f t="shared" si="8"/>
        <v>77.3</v>
      </c>
      <c r="H190" s="13">
        <f t="shared" si="6"/>
        <v>2</v>
      </c>
      <c r="I190" s="3"/>
      <c r="J190" s="6">
        <f t="shared" si="7"/>
        <v>77.3</v>
      </c>
    </row>
    <row r="191" spans="1:10" s="6" customFormat="1" ht="17.25" customHeight="1">
      <c r="A191" s="3">
        <v>189</v>
      </c>
      <c r="B191" s="4" t="s">
        <v>231</v>
      </c>
      <c r="C191" s="4" t="s">
        <v>236</v>
      </c>
      <c r="D191" s="5">
        <v>49</v>
      </c>
      <c r="E191" s="9"/>
      <c r="F191" s="9"/>
      <c r="G191" s="9" t="str">
        <f t="shared" si="8"/>
        <v/>
      </c>
      <c r="H191" s="13" t="str">
        <f t="shared" si="6"/>
        <v/>
      </c>
      <c r="I191" s="3" t="s">
        <v>253</v>
      </c>
      <c r="J191" s="6">
        <f t="shared" si="7"/>
        <v>0</v>
      </c>
    </row>
    <row r="192" spans="1:10" s="6" customFormat="1" ht="17.25" customHeight="1">
      <c r="A192" s="3">
        <v>190</v>
      </c>
      <c r="B192" s="4" t="s">
        <v>232</v>
      </c>
      <c r="C192" s="4" t="s">
        <v>236</v>
      </c>
      <c r="D192" s="5">
        <v>49</v>
      </c>
      <c r="E192" s="9">
        <v>81</v>
      </c>
      <c r="F192" s="9">
        <v>44</v>
      </c>
      <c r="G192" s="9">
        <f t="shared" si="8"/>
        <v>69.900000000000006</v>
      </c>
      <c r="H192" s="13">
        <f t="shared" si="6"/>
        <v>10</v>
      </c>
      <c r="I192" s="3"/>
      <c r="J192" s="6">
        <f t="shared" si="7"/>
        <v>69.900000000000006</v>
      </c>
    </row>
    <row r="193" spans="1:10" s="6" customFormat="1" ht="17.25" customHeight="1">
      <c r="A193" s="3">
        <v>191</v>
      </c>
      <c r="B193" s="4" t="s">
        <v>233</v>
      </c>
      <c r="C193" s="4" t="s">
        <v>236</v>
      </c>
      <c r="D193" s="5">
        <v>49</v>
      </c>
      <c r="E193" s="9">
        <v>81.400000000000006</v>
      </c>
      <c r="F193" s="9">
        <v>49</v>
      </c>
      <c r="G193" s="9">
        <f t="shared" si="8"/>
        <v>71.680000000000007</v>
      </c>
      <c r="H193" s="13">
        <f t="shared" si="6"/>
        <v>8</v>
      </c>
      <c r="I193" s="3"/>
      <c r="J193" s="6">
        <f t="shared" si="7"/>
        <v>71.680000000000007</v>
      </c>
    </row>
    <row r="194" spans="1:10" s="6" customFormat="1" ht="17.25" customHeight="1">
      <c r="A194" s="3">
        <v>192</v>
      </c>
      <c r="B194" s="4" t="s">
        <v>85</v>
      </c>
      <c r="C194" s="4" t="s">
        <v>236</v>
      </c>
      <c r="D194" s="5">
        <v>49</v>
      </c>
      <c r="E194" s="9">
        <v>80.8</v>
      </c>
      <c r="F194" s="9">
        <v>58</v>
      </c>
      <c r="G194" s="9">
        <f t="shared" si="8"/>
        <v>73.959999999999994</v>
      </c>
      <c r="H194" s="13">
        <f t="shared" si="6"/>
        <v>5</v>
      </c>
      <c r="I194" s="3"/>
      <c r="J194" s="6">
        <f t="shared" si="7"/>
        <v>73.959999999999994</v>
      </c>
    </row>
    <row r="195" spans="1:10" s="6" customFormat="1" ht="17.25" customHeight="1">
      <c r="A195" s="3">
        <v>193</v>
      </c>
      <c r="B195" s="4" t="s">
        <v>86</v>
      </c>
      <c r="C195" s="4" t="s">
        <v>236</v>
      </c>
      <c r="D195" s="5">
        <v>49</v>
      </c>
      <c r="E195" s="9">
        <v>86</v>
      </c>
      <c r="F195" s="9">
        <v>38</v>
      </c>
      <c r="G195" s="9">
        <f t="shared" si="8"/>
        <v>71.599999999999994</v>
      </c>
      <c r="H195" s="13">
        <f t="shared" si="6"/>
        <v>9</v>
      </c>
      <c r="I195" s="3"/>
      <c r="J195" s="6">
        <f t="shared" si="7"/>
        <v>71.599999999999994</v>
      </c>
    </row>
    <row r="196" spans="1:10" s="6" customFormat="1" ht="17.25" customHeight="1">
      <c r="A196" s="3">
        <v>194</v>
      </c>
      <c r="B196" s="4" t="s">
        <v>234</v>
      </c>
      <c r="C196" s="4" t="s">
        <v>236</v>
      </c>
      <c r="D196" s="5">
        <v>49</v>
      </c>
      <c r="E196" s="9">
        <v>95</v>
      </c>
      <c r="F196" s="9">
        <v>56</v>
      </c>
      <c r="G196" s="9">
        <f t="shared" si="8"/>
        <v>83.3</v>
      </c>
      <c r="H196" s="13">
        <f t="shared" ref="H196:H199" si="9">IF(J196&gt;0,SUMPRODUCT(($D$3:$D$199=D196)*($J$3:$J$199&gt;J196))+1,"")</f>
        <v>1</v>
      </c>
      <c r="I196" s="3"/>
      <c r="J196" s="6">
        <f t="shared" ref="J196:J199" si="10">IF(G196="",0,G196)</f>
        <v>83.3</v>
      </c>
    </row>
    <row r="197" spans="1:10" s="6" customFormat="1" ht="17.25" customHeight="1">
      <c r="A197" s="3">
        <v>195</v>
      </c>
      <c r="B197" s="4" t="s">
        <v>235</v>
      </c>
      <c r="C197" s="4" t="s">
        <v>236</v>
      </c>
      <c r="D197" s="5">
        <v>49</v>
      </c>
      <c r="E197" s="9"/>
      <c r="F197" s="9"/>
      <c r="G197" s="9" t="str">
        <f t="shared" si="8"/>
        <v/>
      </c>
      <c r="H197" s="13" t="str">
        <f t="shared" si="9"/>
        <v/>
      </c>
      <c r="I197" s="3" t="s">
        <v>253</v>
      </c>
      <c r="J197" s="6">
        <f t="shared" si="10"/>
        <v>0</v>
      </c>
    </row>
    <row r="198" spans="1:10" s="6" customFormat="1" ht="17.25" customHeight="1">
      <c r="A198" s="3">
        <v>196</v>
      </c>
      <c r="B198" s="4" t="s">
        <v>165</v>
      </c>
      <c r="C198" s="4" t="s">
        <v>236</v>
      </c>
      <c r="D198" s="5">
        <v>49</v>
      </c>
      <c r="E198" s="9">
        <v>81</v>
      </c>
      <c r="F198" s="9">
        <v>29</v>
      </c>
      <c r="G198" s="9">
        <f t="shared" si="8"/>
        <v>65.400000000000006</v>
      </c>
      <c r="H198" s="13">
        <f t="shared" si="9"/>
        <v>11</v>
      </c>
      <c r="I198" s="3"/>
      <c r="J198" s="6">
        <f t="shared" si="10"/>
        <v>65.400000000000006</v>
      </c>
    </row>
    <row r="199" spans="1:10" s="6" customFormat="1" ht="17.25" customHeight="1">
      <c r="A199" s="3">
        <v>197</v>
      </c>
      <c r="B199" s="4" t="s">
        <v>166</v>
      </c>
      <c r="C199" s="4" t="s">
        <v>236</v>
      </c>
      <c r="D199" s="5">
        <v>49</v>
      </c>
      <c r="E199" s="9">
        <v>85.6</v>
      </c>
      <c r="F199" s="9">
        <v>46</v>
      </c>
      <c r="G199" s="9">
        <f t="shared" si="8"/>
        <v>73.72</v>
      </c>
      <c r="H199" s="13">
        <f t="shared" si="9"/>
        <v>6</v>
      </c>
      <c r="I199" s="3"/>
      <c r="J199" s="6">
        <f t="shared" si="10"/>
        <v>73.72</v>
      </c>
    </row>
  </sheetData>
  <sheetProtection password="DEE6" sheet="1" objects="1" scenarios="1" autoFilter="0"/>
  <autoFilter ref="A2:L199">
    <filterColumn colId="7"/>
  </autoFilter>
  <sortState ref="B3:N97">
    <sortCondition ref="D3:D97"/>
  </sortState>
  <mergeCells count="1">
    <mergeCell ref="A1:I1"/>
  </mergeCells>
  <phoneticPr fontId="14" type="noConversion"/>
  <printOptions horizontalCentered="1"/>
  <pageMargins left="0.31496062992125984" right="0.19685039370078741" top="0.23622047244094491" bottom="0.35433070866141736" header="0.31496062992125984" footer="0.19685039370078741"/>
  <pageSetup paperSize="9" orientation="portrait" verticalDpi="3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汇总表 (排序)</vt:lpstr>
      <vt:lpstr>汇总表</vt:lpstr>
      <vt:lpstr>汇总表!Print_Titles</vt:lpstr>
      <vt:lpstr>'汇总表 (排序)'!Print_Titles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2017-03-20T01:27:08Z</cp:lastPrinted>
  <dcterms:created xsi:type="dcterms:W3CDTF">2016-03-26T12:21:00Z</dcterms:created>
  <dcterms:modified xsi:type="dcterms:W3CDTF">2017-03-20T01:27:10Z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