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38" i="1"/>
  <c r="I38"/>
  <c r="G38"/>
  <c r="J37"/>
  <c r="I37"/>
  <c r="G37"/>
  <c r="J36"/>
  <c r="I36"/>
  <c r="G36"/>
  <c r="J35"/>
  <c r="I35"/>
  <c r="G35"/>
  <c r="J34"/>
  <c r="I34"/>
  <c r="G34"/>
  <c r="J33"/>
  <c r="I33"/>
  <c r="G33"/>
  <c r="J32"/>
  <c r="I32"/>
  <c r="G32"/>
  <c r="J31"/>
  <c r="I31"/>
  <c r="G31"/>
  <c r="J30"/>
  <c r="I30"/>
  <c r="G30"/>
  <c r="J29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J22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J5"/>
  <c r="I5"/>
  <c r="G5"/>
  <c r="J4"/>
  <c r="I4"/>
  <c r="G4"/>
  <c r="J3"/>
  <c r="I3"/>
  <c r="G3"/>
</calcChain>
</file>

<file path=xl/sharedStrings.xml><?xml version="1.0" encoding="utf-8"?>
<sst xmlns="http://schemas.openxmlformats.org/spreadsheetml/2006/main" count="113" uniqueCount="96">
  <si>
    <t>贵州产业技术发展研究院2017年公开招聘工作人员笔试、面试、总成绩及进入体检人员名单</t>
  </si>
  <si>
    <t>报考单位及代码</t>
  </si>
  <si>
    <t>专业要求及职位代码</t>
  </si>
  <si>
    <t>准考证号</t>
  </si>
  <si>
    <t>姓名</t>
  </si>
  <si>
    <t>笔试原始成绩</t>
  </si>
  <si>
    <t>按百分制折算后笔试成绩</t>
  </si>
  <si>
    <t>笔试*40%后成绩</t>
  </si>
  <si>
    <t>面试原始成绩（100分制）</t>
  </si>
  <si>
    <t>面试*60%后成绩</t>
  </si>
  <si>
    <t>总成绩</t>
  </si>
  <si>
    <t>总名次</t>
  </si>
  <si>
    <t>备注</t>
  </si>
  <si>
    <r>
      <rPr>
        <sz val="10"/>
        <rFont val="Arial"/>
      </rPr>
      <t>001</t>
    </r>
    <r>
      <rPr>
        <sz val="10"/>
        <rFont val="宋体"/>
        <charset val="134"/>
      </rPr>
      <t>贵州产业技术发展研究院</t>
    </r>
  </si>
  <si>
    <t>01专业技术人员</t>
  </si>
  <si>
    <t>10128021716</t>
  </si>
  <si>
    <t>郭霖</t>
  </si>
  <si>
    <t>进入体检</t>
  </si>
  <si>
    <t>10128021424</t>
  </si>
  <si>
    <t>肖媛</t>
  </si>
  <si>
    <t>10128021628</t>
  </si>
  <si>
    <t>莫兰</t>
  </si>
  <si>
    <t>10128021629</t>
  </si>
  <si>
    <t>赵卿</t>
  </si>
  <si>
    <t>10128021616</t>
  </si>
  <si>
    <t>杨夏玲</t>
  </si>
  <si>
    <t>10128021924</t>
  </si>
  <si>
    <t>王亮</t>
  </si>
  <si>
    <t>缺考</t>
  </si>
  <si>
    <t>02专业技术人员</t>
  </si>
  <si>
    <t>10128021406</t>
  </si>
  <si>
    <t>杨万丽</t>
  </si>
  <si>
    <t>10128021603</t>
  </si>
  <si>
    <t>韦启慧</t>
  </si>
  <si>
    <t>10128021304</t>
  </si>
  <si>
    <t>周家安</t>
  </si>
  <si>
    <t>10128021407</t>
  </si>
  <si>
    <t>周朋强</t>
  </si>
  <si>
    <t>03专业技术人员</t>
  </si>
  <si>
    <t>10128021529</t>
  </si>
  <si>
    <t>杨丽华</t>
  </si>
  <si>
    <t>10128021608</t>
  </si>
  <si>
    <t>杨卿</t>
  </si>
  <si>
    <t>04专业技术人员</t>
  </si>
  <si>
    <t>10128021611</t>
  </si>
  <si>
    <t>谭旭</t>
  </si>
  <si>
    <t>10128021823</t>
  </si>
  <si>
    <t>郭勇</t>
  </si>
  <si>
    <t>10128021923</t>
  </si>
  <si>
    <t>吴增民</t>
  </si>
  <si>
    <t>10128021826</t>
  </si>
  <si>
    <t>杨胜美</t>
  </si>
  <si>
    <t>10128021506</t>
  </si>
  <si>
    <t>谢园媛</t>
  </si>
  <si>
    <t>10128021908</t>
  </si>
  <si>
    <t>姚丹青</t>
  </si>
  <si>
    <t>001贵州产业技术发展研究院</t>
  </si>
  <si>
    <r>
      <rPr>
        <sz val="10"/>
        <rFont val="Arial"/>
      </rPr>
      <t>05</t>
    </r>
    <r>
      <rPr>
        <sz val="10"/>
        <rFont val="宋体"/>
        <charset val="134"/>
      </rPr>
      <t>专业技术人员</t>
    </r>
  </si>
  <si>
    <t>10128021427</t>
  </si>
  <si>
    <t>康明远</t>
  </si>
  <si>
    <t>10128021714</t>
  </si>
  <si>
    <t>任俊鹏</t>
  </si>
  <si>
    <t>10128021816</t>
  </si>
  <si>
    <t>孟宪伟</t>
  </si>
  <si>
    <t>10128021805</t>
  </si>
  <si>
    <t>谢光颖</t>
  </si>
  <si>
    <t>10128021916</t>
  </si>
  <si>
    <t>沈超</t>
  </si>
  <si>
    <t>10128021514</t>
  </si>
  <si>
    <t>余正旭</t>
  </si>
  <si>
    <t>06专业技术人员</t>
  </si>
  <si>
    <t>10128021701</t>
  </si>
  <si>
    <t>唐德霖</t>
  </si>
  <si>
    <t>10128021621</t>
  </si>
  <si>
    <t>刘成利</t>
  </si>
  <si>
    <t>10128021705</t>
  </si>
  <si>
    <t>谌鑫</t>
  </si>
  <si>
    <t>10128021519</t>
  </si>
  <si>
    <t>陈朋</t>
  </si>
  <si>
    <t>10128021617</t>
  </si>
  <si>
    <t>武磊</t>
  </si>
  <si>
    <t>10128021602</t>
  </si>
  <si>
    <t>谢向宇</t>
  </si>
  <si>
    <t>07专业技术人员</t>
  </si>
  <si>
    <t>10128021623</t>
  </si>
  <si>
    <t>漆欣筑</t>
  </si>
  <si>
    <t>10128021302</t>
  </si>
  <si>
    <t>谢双扬</t>
  </si>
  <si>
    <t>10128021704</t>
  </si>
  <si>
    <t>周立刚</t>
  </si>
  <si>
    <t>10128021604</t>
  </si>
  <si>
    <t>金和林</t>
  </si>
  <si>
    <t>10128021814</t>
  </si>
  <si>
    <t>夏梦圆</t>
  </si>
  <si>
    <t>10128021415</t>
  </si>
  <si>
    <t>王晓</t>
  </si>
</sst>
</file>

<file path=xl/styles.xml><?xml version="1.0" encoding="utf-8"?>
<styleSheet xmlns="http://schemas.openxmlformats.org/spreadsheetml/2006/main">
  <numFmts count="3">
    <numFmt numFmtId="177" formatCode="0.00_);[Red]\(0.00\)"/>
    <numFmt numFmtId="178" formatCode="0.00_ "/>
    <numFmt numFmtId="180" formatCode="yyyy&quot;年&quot;m&quot;月&quot;d&quot;日&quot;;@"/>
  </numFmts>
  <fonts count="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0"/>
      <name val="Arial"/>
    </font>
    <font>
      <sz val="10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4" xfId="3" applyNumberFormat="1" applyFont="1" applyFill="1" applyBorder="1" applyAlignment="1">
      <alignment horizontal="center" vertical="center" wrapText="1"/>
    </xf>
    <xf numFmtId="177" fontId="2" fillId="0" borderId="2" xfId="4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178" fontId="2" fillId="0" borderId="3" xfId="2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80" fontId="5" fillId="0" borderId="0" xfId="0" applyNumberFormat="1" applyFont="1" applyAlignment="1">
      <alignment horizontal="center" vertical="center"/>
    </xf>
  </cellXfs>
  <cellStyles count="5">
    <cellStyle name="常规" xfId="0" builtinId="0"/>
    <cellStyle name="常规_Sheet1" xfId="2"/>
    <cellStyle name="常规_Sheet1_2" xfId="3"/>
    <cellStyle name="常规_Sheet1_3" xfId="4"/>
    <cellStyle name="常规_Sheet1_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topLeftCell="A22" workbookViewId="0">
      <selection activeCell="N37" sqref="N37"/>
    </sheetView>
  </sheetViews>
  <sheetFormatPr defaultColWidth="9" defaultRowHeight="13.5"/>
  <cols>
    <col min="1" max="1" width="6.625" style="2" customWidth="1"/>
    <col min="2" max="2" width="8.125" style="28" customWidth="1"/>
    <col min="3" max="3" width="11" customWidth="1"/>
    <col min="4" max="4" width="7.875" customWidth="1"/>
    <col min="5" max="5" width="7" customWidth="1"/>
    <col min="6" max="6" width="8.25" customWidth="1"/>
    <col min="7" max="7" width="8.125" customWidth="1"/>
    <col min="8" max="8" width="7" customWidth="1"/>
    <col min="9" max="9" width="6.75" customWidth="1"/>
    <col min="10" max="10" width="7.5" style="3" customWidth="1"/>
    <col min="11" max="11" width="6" customWidth="1"/>
  </cols>
  <sheetData>
    <row r="1" spans="1:12" ht="87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</row>
    <row r="2" spans="1:12" s="1" customFormat="1" ht="36" customHeight="1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6" t="s">
        <v>9</v>
      </c>
      <c r="J2" s="17" t="s">
        <v>10</v>
      </c>
      <c r="K2" s="10" t="s">
        <v>11</v>
      </c>
      <c r="L2" s="5" t="s">
        <v>12</v>
      </c>
    </row>
    <row r="3" spans="1:12" ht="18" customHeight="1">
      <c r="A3" s="21" t="s">
        <v>13</v>
      </c>
      <c r="B3" s="24" t="s">
        <v>14</v>
      </c>
      <c r="C3" s="11" t="s">
        <v>15</v>
      </c>
      <c r="D3" s="12" t="s">
        <v>16</v>
      </c>
      <c r="E3" s="11">
        <v>107.5</v>
      </c>
      <c r="F3" s="11">
        <v>71.667000000000002</v>
      </c>
      <c r="G3" s="11">
        <f>F3*0.4</f>
        <v>28.666799999999999</v>
      </c>
      <c r="H3" s="11">
        <v>83.67</v>
      </c>
      <c r="I3" s="11">
        <f t="shared" ref="I3:I38" si="0">H3*0.6</f>
        <v>50.201999999999998</v>
      </c>
      <c r="J3" s="18">
        <f t="shared" ref="J3:J38" si="1">G3+I3</f>
        <v>78.868799999999993</v>
      </c>
      <c r="K3" s="12">
        <v>1</v>
      </c>
      <c r="L3" s="12" t="s">
        <v>17</v>
      </c>
    </row>
    <row r="4" spans="1:12" ht="18" customHeight="1">
      <c r="A4" s="22"/>
      <c r="B4" s="25"/>
      <c r="C4" s="11" t="s">
        <v>18</v>
      </c>
      <c r="D4" s="12" t="s">
        <v>19</v>
      </c>
      <c r="E4" s="11">
        <v>107.5</v>
      </c>
      <c r="F4" s="11">
        <v>71.667000000000002</v>
      </c>
      <c r="G4" s="11">
        <f t="shared" ref="G4:G24" si="2">F4*0.4</f>
        <v>28.666799999999999</v>
      </c>
      <c r="H4" s="11">
        <v>80.33</v>
      </c>
      <c r="I4" s="11">
        <f t="shared" si="0"/>
        <v>48.198</v>
      </c>
      <c r="J4" s="18">
        <f t="shared" si="1"/>
        <v>76.864800000000002</v>
      </c>
      <c r="K4" s="12">
        <v>2</v>
      </c>
      <c r="L4" s="12" t="s">
        <v>17</v>
      </c>
    </row>
    <row r="5" spans="1:12" ht="18" customHeight="1">
      <c r="A5" s="22"/>
      <c r="B5" s="25"/>
      <c r="C5" s="11" t="s">
        <v>20</v>
      </c>
      <c r="D5" s="12" t="s">
        <v>21</v>
      </c>
      <c r="E5" s="11">
        <v>102.5</v>
      </c>
      <c r="F5" s="11">
        <v>68.332999999999998</v>
      </c>
      <c r="G5" s="11">
        <f t="shared" si="2"/>
        <v>27.333200000000001</v>
      </c>
      <c r="H5" s="11">
        <v>80.67</v>
      </c>
      <c r="I5" s="11">
        <f t="shared" si="0"/>
        <v>48.402000000000001</v>
      </c>
      <c r="J5" s="18">
        <f t="shared" si="1"/>
        <v>75.735200000000006</v>
      </c>
      <c r="K5" s="12">
        <v>3</v>
      </c>
      <c r="L5" s="12"/>
    </row>
    <row r="6" spans="1:12" ht="18" customHeight="1">
      <c r="A6" s="22"/>
      <c r="B6" s="25"/>
      <c r="C6" s="11" t="s">
        <v>22</v>
      </c>
      <c r="D6" s="12" t="s">
        <v>23</v>
      </c>
      <c r="E6" s="11">
        <v>99</v>
      </c>
      <c r="F6" s="11">
        <v>66</v>
      </c>
      <c r="G6" s="11">
        <f t="shared" si="2"/>
        <v>26.4</v>
      </c>
      <c r="H6" s="11">
        <v>80.33</v>
      </c>
      <c r="I6" s="11">
        <f t="shared" si="0"/>
        <v>48.198</v>
      </c>
      <c r="J6" s="18">
        <f t="shared" si="1"/>
        <v>74.597999999999999</v>
      </c>
      <c r="K6" s="12">
        <v>4</v>
      </c>
      <c r="L6" s="12"/>
    </row>
    <row r="7" spans="1:12" ht="18" customHeight="1">
      <c r="A7" s="22"/>
      <c r="B7" s="25"/>
      <c r="C7" s="11" t="s">
        <v>24</v>
      </c>
      <c r="D7" s="12" t="s">
        <v>25</v>
      </c>
      <c r="E7" s="11">
        <v>93.5</v>
      </c>
      <c r="F7" s="11">
        <v>62.332999999999998</v>
      </c>
      <c r="G7" s="11">
        <f t="shared" si="2"/>
        <v>24.933199999999999</v>
      </c>
      <c r="H7" s="11">
        <v>73.67</v>
      </c>
      <c r="I7" s="11">
        <f t="shared" si="0"/>
        <v>44.201999999999998</v>
      </c>
      <c r="J7" s="18">
        <f t="shared" si="1"/>
        <v>69.135199999999998</v>
      </c>
      <c r="K7" s="12">
        <v>5</v>
      </c>
      <c r="L7" s="12"/>
    </row>
    <row r="8" spans="1:12" ht="18" customHeight="1">
      <c r="A8" s="22"/>
      <c r="B8" s="26"/>
      <c r="C8" s="11" t="s">
        <v>26</v>
      </c>
      <c r="D8" s="12" t="s">
        <v>27</v>
      </c>
      <c r="E8" s="11">
        <v>102</v>
      </c>
      <c r="F8" s="11">
        <v>68</v>
      </c>
      <c r="G8" s="11">
        <f t="shared" si="2"/>
        <v>27.2</v>
      </c>
      <c r="H8" s="11">
        <v>0</v>
      </c>
      <c r="I8" s="11">
        <f t="shared" si="0"/>
        <v>0</v>
      </c>
      <c r="J8" s="18">
        <f t="shared" si="1"/>
        <v>27.2</v>
      </c>
      <c r="K8" s="12">
        <v>6</v>
      </c>
      <c r="L8" s="12" t="s">
        <v>28</v>
      </c>
    </row>
    <row r="9" spans="1:12" ht="18" customHeight="1">
      <c r="A9" s="22"/>
      <c r="B9" s="24" t="s">
        <v>29</v>
      </c>
      <c r="C9" s="11" t="s">
        <v>30</v>
      </c>
      <c r="D9" s="12" t="s">
        <v>31</v>
      </c>
      <c r="E9" s="11">
        <v>107.5</v>
      </c>
      <c r="F9" s="11">
        <v>71.667000000000002</v>
      </c>
      <c r="G9" s="11">
        <f t="shared" si="2"/>
        <v>28.666799999999999</v>
      </c>
      <c r="H9" s="11">
        <v>82.33</v>
      </c>
      <c r="I9" s="11">
        <f t="shared" si="0"/>
        <v>49.398000000000003</v>
      </c>
      <c r="J9" s="18">
        <f t="shared" si="1"/>
        <v>78.064800000000005</v>
      </c>
      <c r="K9" s="12">
        <v>1</v>
      </c>
      <c r="L9" s="12" t="s">
        <v>17</v>
      </c>
    </row>
    <row r="10" spans="1:12" ht="18" customHeight="1">
      <c r="A10" s="22"/>
      <c r="B10" s="25"/>
      <c r="C10" s="11" t="s">
        <v>32</v>
      </c>
      <c r="D10" s="12" t="s">
        <v>33</v>
      </c>
      <c r="E10" s="11">
        <v>97</v>
      </c>
      <c r="F10" s="11">
        <v>64.667000000000002</v>
      </c>
      <c r="G10" s="11">
        <f t="shared" si="2"/>
        <v>25.866800000000001</v>
      </c>
      <c r="H10" s="11">
        <v>85.67</v>
      </c>
      <c r="I10" s="11">
        <f t="shared" si="0"/>
        <v>51.402000000000001</v>
      </c>
      <c r="J10" s="18">
        <f t="shared" si="1"/>
        <v>77.268799999999999</v>
      </c>
      <c r="K10" s="12">
        <v>2</v>
      </c>
      <c r="L10" s="12"/>
    </row>
    <row r="11" spans="1:12" ht="18" customHeight="1">
      <c r="A11" s="22"/>
      <c r="B11" s="25"/>
      <c r="C11" s="11" t="s">
        <v>34</v>
      </c>
      <c r="D11" s="12" t="s">
        <v>35</v>
      </c>
      <c r="E11" s="11">
        <v>96.5</v>
      </c>
      <c r="F11" s="11">
        <v>64.332999999999998</v>
      </c>
      <c r="G11" s="11">
        <f t="shared" si="2"/>
        <v>25.7332</v>
      </c>
      <c r="H11" s="11">
        <v>84.33</v>
      </c>
      <c r="I11" s="11">
        <f t="shared" si="0"/>
        <v>50.597999999999999</v>
      </c>
      <c r="J11" s="18">
        <f t="shared" si="1"/>
        <v>76.331199999999995</v>
      </c>
      <c r="K11" s="12">
        <v>3</v>
      </c>
      <c r="L11" s="12"/>
    </row>
    <row r="12" spans="1:12" ht="18" customHeight="1">
      <c r="A12" s="22"/>
      <c r="B12" s="26"/>
      <c r="C12" s="11" t="s">
        <v>36</v>
      </c>
      <c r="D12" s="12" t="s">
        <v>37</v>
      </c>
      <c r="E12" s="11">
        <v>96.5</v>
      </c>
      <c r="F12" s="11">
        <v>64.332999999999998</v>
      </c>
      <c r="G12" s="11">
        <f t="shared" si="2"/>
        <v>25.7332</v>
      </c>
      <c r="H12" s="11">
        <v>0</v>
      </c>
      <c r="I12" s="11">
        <f t="shared" si="0"/>
        <v>0</v>
      </c>
      <c r="J12" s="18">
        <f t="shared" si="1"/>
        <v>25.7332</v>
      </c>
      <c r="K12" s="12">
        <v>4</v>
      </c>
      <c r="L12" s="12" t="s">
        <v>28</v>
      </c>
    </row>
    <row r="13" spans="1:12" ht="18" customHeight="1">
      <c r="A13" s="22"/>
      <c r="B13" s="27" t="s">
        <v>38</v>
      </c>
      <c r="C13" s="11" t="s">
        <v>39</v>
      </c>
      <c r="D13" s="12" t="s">
        <v>40</v>
      </c>
      <c r="E13" s="11">
        <v>94</v>
      </c>
      <c r="F13" s="11">
        <v>62.667000000000002</v>
      </c>
      <c r="G13" s="11">
        <f t="shared" si="2"/>
        <v>25.066800000000001</v>
      </c>
      <c r="H13" s="11">
        <v>0</v>
      </c>
      <c r="I13" s="11">
        <f t="shared" si="0"/>
        <v>0</v>
      </c>
      <c r="J13" s="18">
        <f t="shared" si="1"/>
        <v>25.066800000000001</v>
      </c>
      <c r="K13" s="12">
        <v>1</v>
      </c>
      <c r="L13" s="12" t="s">
        <v>28</v>
      </c>
    </row>
    <row r="14" spans="1:12" ht="18" customHeight="1">
      <c r="A14" s="22"/>
      <c r="B14" s="27"/>
      <c r="C14" s="11" t="s">
        <v>41</v>
      </c>
      <c r="D14" s="12" t="s">
        <v>42</v>
      </c>
      <c r="E14" s="11">
        <v>82</v>
      </c>
      <c r="F14" s="11">
        <v>54.667000000000002</v>
      </c>
      <c r="G14" s="11">
        <f t="shared" si="2"/>
        <v>21.866800000000001</v>
      </c>
      <c r="H14" s="11">
        <v>0</v>
      </c>
      <c r="I14" s="11">
        <f t="shared" si="0"/>
        <v>0</v>
      </c>
      <c r="J14" s="18">
        <f t="shared" si="1"/>
        <v>21.866800000000001</v>
      </c>
      <c r="K14" s="12">
        <v>2</v>
      </c>
      <c r="L14" s="12" t="s">
        <v>28</v>
      </c>
    </row>
    <row r="15" spans="1:12" ht="18" customHeight="1">
      <c r="A15" s="22"/>
      <c r="B15" s="24" t="s">
        <v>43</v>
      </c>
      <c r="C15" s="11" t="s">
        <v>44</v>
      </c>
      <c r="D15" s="12" t="s">
        <v>45</v>
      </c>
      <c r="E15" s="11">
        <v>106.5</v>
      </c>
      <c r="F15" s="11">
        <v>71</v>
      </c>
      <c r="G15" s="11">
        <f t="shared" si="2"/>
        <v>28.4</v>
      </c>
      <c r="H15" s="11">
        <v>82</v>
      </c>
      <c r="I15" s="11">
        <f t="shared" si="0"/>
        <v>49.2</v>
      </c>
      <c r="J15" s="18">
        <f t="shared" si="1"/>
        <v>77.599999999999994</v>
      </c>
      <c r="K15" s="12">
        <v>1</v>
      </c>
      <c r="L15" s="12" t="s">
        <v>17</v>
      </c>
    </row>
    <row r="16" spans="1:12" ht="18" customHeight="1">
      <c r="A16" s="22"/>
      <c r="B16" s="25"/>
      <c r="C16" s="11" t="s">
        <v>46</v>
      </c>
      <c r="D16" s="12" t="s">
        <v>47</v>
      </c>
      <c r="E16" s="11">
        <v>100.5</v>
      </c>
      <c r="F16" s="11">
        <v>67</v>
      </c>
      <c r="G16" s="11">
        <f t="shared" si="2"/>
        <v>26.8</v>
      </c>
      <c r="H16" s="11">
        <v>84</v>
      </c>
      <c r="I16" s="11">
        <f t="shared" si="0"/>
        <v>50.4</v>
      </c>
      <c r="J16" s="18">
        <f t="shared" si="1"/>
        <v>77.2</v>
      </c>
      <c r="K16" s="12">
        <v>2</v>
      </c>
      <c r="L16" s="12" t="s">
        <v>17</v>
      </c>
    </row>
    <row r="17" spans="1:12" ht="18" customHeight="1">
      <c r="A17" s="22"/>
      <c r="B17" s="25"/>
      <c r="C17" s="11" t="s">
        <v>48</v>
      </c>
      <c r="D17" s="12" t="s">
        <v>49</v>
      </c>
      <c r="E17" s="11">
        <v>99.5</v>
      </c>
      <c r="F17" s="11">
        <v>66.332999999999998</v>
      </c>
      <c r="G17" s="11">
        <f t="shared" si="2"/>
        <v>26.533200000000001</v>
      </c>
      <c r="H17" s="11">
        <v>83.67</v>
      </c>
      <c r="I17" s="11">
        <f t="shared" si="0"/>
        <v>50.201999999999998</v>
      </c>
      <c r="J17" s="18">
        <f t="shared" si="1"/>
        <v>76.735200000000006</v>
      </c>
      <c r="K17" s="12">
        <v>3</v>
      </c>
      <c r="L17" s="12"/>
    </row>
    <row r="18" spans="1:12" ht="18" customHeight="1">
      <c r="A18" s="22"/>
      <c r="B18" s="25"/>
      <c r="C18" s="11" t="s">
        <v>50</v>
      </c>
      <c r="D18" s="12" t="s">
        <v>51</v>
      </c>
      <c r="E18" s="11">
        <v>99.5</v>
      </c>
      <c r="F18" s="11">
        <v>66.332999999999998</v>
      </c>
      <c r="G18" s="11">
        <f t="shared" si="2"/>
        <v>26.533200000000001</v>
      </c>
      <c r="H18" s="11">
        <v>81.67</v>
      </c>
      <c r="I18" s="11">
        <f t="shared" si="0"/>
        <v>49.002000000000002</v>
      </c>
      <c r="J18" s="18">
        <f t="shared" si="1"/>
        <v>75.535200000000003</v>
      </c>
      <c r="K18" s="12">
        <v>4</v>
      </c>
      <c r="L18" s="12"/>
    </row>
    <row r="19" spans="1:12" ht="18" customHeight="1">
      <c r="A19" s="22"/>
      <c r="B19" s="25"/>
      <c r="C19" s="11" t="s">
        <v>52</v>
      </c>
      <c r="D19" s="12" t="s">
        <v>53</v>
      </c>
      <c r="E19" s="11">
        <v>100</v>
      </c>
      <c r="F19" s="11">
        <v>66.667000000000002</v>
      </c>
      <c r="G19" s="11">
        <f t="shared" si="2"/>
        <v>26.666799999999999</v>
      </c>
      <c r="H19" s="11">
        <v>0</v>
      </c>
      <c r="I19" s="11">
        <f t="shared" si="0"/>
        <v>0</v>
      </c>
      <c r="J19" s="18">
        <f t="shared" si="1"/>
        <v>26.666799999999999</v>
      </c>
      <c r="K19" s="12">
        <v>5</v>
      </c>
      <c r="L19" s="12" t="s">
        <v>28</v>
      </c>
    </row>
    <row r="20" spans="1:12" ht="18" customHeight="1">
      <c r="A20" s="23"/>
      <c r="B20" s="26"/>
      <c r="C20" s="13" t="s">
        <v>54</v>
      </c>
      <c r="D20" s="12" t="s">
        <v>55</v>
      </c>
      <c r="E20" s="11">
        <v>96</v>
      </c>
      <c r="F20" s="11">
        <v>64</v>
      </c>
      <c r="G20" s="11">
        <f t="shared" si="2"/>
        <v>25.6</v>
      </c>
      <c r="H20" s="11">
        <v>0</v>
      </c>
      <c r="I20" s="11">
        <f t="shared" si="0"/>
        <v>0</v>
      </c>
      <c r="J20" s="18">
        <f t="shared" si="1"/>
        <v>25.6</v>
      </c>
      <c r="K20" s="12">
        <v>6</v>
      </c>
      <c r="L20" s="12" t="s">
        <v>28</v>
      </c>
    </row>
    <row r="21" spans="1:12" ht="18" customHeight="1">
      <c r="A21" s="21" t="s">
        <v>56</v>
      </c>
      <c r="B21" s="27" t="s">
        <v>57</v>
      </c>
      <c r="C21" s="11" t="s">
        <v>58</v>
      </c>
      <c r="D21" s="12" t="s">
        <v>59</v>
      </c>
      <c r="E21" s="11">
        <v>100.5</v>
      </c>
      <c r="F21" s="11">
        <v>67</v>
      </c>
      <c r="G21" s="11">
        <f t="shared" si="2"/>
        <v>26.8</v>
      </c>
      <c r="H21" s="11">
        <v>91</v>
      </c>
      <c r="I21" s="11">
        <f t="shared" si="0"/>
        <v>54.6</v>
      </c>
      <c r="J21" s="18">
        <f t="shared" si="1"/>
        <v>81.400000000000006</v>
      </c>
      <c r="K21" s="12">
        <v>1</v>
      </c>
      <c r="L21" s="12" t="s">
        <v>17</v>
      </c>
    </row>
    <row r="22" spans="1:12" ht="18" customHeight="1">
      <c r="A22" s="22"/>
      <c r="B22" s="27"/>
      <c r="C22" s="11" t="s">
        <v>60</v>
      </c>
      <c r="D22" s="12" t="s">
        <v>61</v>
      </c>
      <c r="E22" s="11">
        <v>100.5</v>
      </c>
      <c r="F22" s="11">
        <v>67</v>
      </c>
      <c r="G22" s="11">
        <f t="shared" si="2"/>
        <v>26.8</v>
      </c>
      <c r="H22" s="11">
        <v>90.66</v>
      </c>
      <c r="I22" s="11">
        <f t="shared" si="0"/>
        <v>54.396000000000001</v>
      </c>
      <c r="J22" s="18">
        <f t="shared" si="1"/>
        <v>81.195999999999998</v>
      </c>
      <c r="K22" s="12">
        <v>2</v>
      </c>
      <c r="L22" s="12" t="s">
        <v>17</v>
      </c>
    </row>
    <row r="23" spans="1:12" ht="18" customHeight="1">
      <c r="A23" s="22"/>
      <c r="B23" s="27"/>
      <c r="C23" s="11" t="s">
        <v>62</v>
      </c>
      <c r="D23" s="12" t="s">
        <v>63</v>
      </c>
      <c r="E23" s="11">
        <v>107</v>
      </c>
      <c r="F23" s="11">
        <v>71.332999999999998</v>
      </c>
      <c r="G23" s="11">
        <f t="shared" si="2"/>
        <v>28.533200000000001</v>
      </c>
      <c r="H23" s="11">
        <v>84.67</v>
      </c>
      <c r="I23" s="11">
        <f t="shared" si="0"/>
        <v>50.802</v>
      </c>
      <c r="J23" s="18">
        <f t="shared" si="1"/>
        <v>79.3352</v>
      </c>
      <c r="K23" s="12">
        <v>3</v>
      </c>
      <c r="L23" s="12"/>
    </row>
    <row r="24" spans="1:12" ht="18" customHeight="1">
      <c r="A24" s="22"/>
      <c r="B24" s="27"/>
      <c r="C24" s="11" t="s">
        <v>64</v>
      </c>
      <c r="D24" s="12" t="s">
        <v>65</v>
      </c>
      <c r="E24" s="11">
        <v>105.5</v>
      </c>
      <c r="F24" s="11">
        <v>70.332999999999998</v>
      </c>
      <c r="G24" s="11">
        <f t="shared" si="2"/>
        <v>28.133199999999999</v>
      </c>
      <c r="H24" s="11">
        <v>84.33</v>
      </c>
      <c r="I24" s="11">
        <f t="shared" si="0"/>
        <v>50.597999999999999</v>
      </c>
      <c r="J24" s="18">
        <f t="shared" si="1"/>
        <v>78.731200000000001</v>
      </c>
      <c r="K24" s="12">
        <v>4</v>
      </c>
      <c r="L24" s="12"/>
    </row>
    <row r="25" spans="1:12" ht="18" customHeight="1">
      <c r="A25" s="22"/>
      <c r="B25" s="27"/>
      <c r="C25" s="11" t="s">
        <v>66</v>
      </c>
      <c r="D25" s="12" t="s">
        <v>67</v>
      </c>
      <c r="E25" s="11">
        <v>100</v>
      </c>
      <c r="F25" s="11">
        <v>66.667000000000002</v>
      </c>
      <c r="G25" s="11">
        <f t="shared" ref="G25:G38" si="3">F25*0.4</f>
        <v>26.666799999999999</v>
      </c>
      <c r="H25" s="11">
        <v>80</v>
      </c>
      <c r="I25" s="11">
        <f t="shared" si="0"/>
        <v>48</v>
      </c>
      <c r="J25" s="18">
        <f t="shared" si="1"/>
        <v>74.666799999999995</v>
      </c>
      <c r="K25" s="12">
        <v>5</v>
      </c>
      <c r="L25" s="12"/>
    </row>
    <row r="26" spans="1:12" ht="18" customHeight="1">
      <c r="A26" s="22"/>
      <c r="B26" s="27"/>
      <c r="C26" s="11" t="s">
        <v>68</v>
      </c>
      <c r="D26" s="12" t="s">
        <v>69</v>
      </c>
      <c r="E26" s="11">
        <v>98.5</v>
      </c>
      <c r="F26" s="11">
        <v>65.667000000000002</v>
      </c>
      <c r="G26" s="11">
        <f t="shared" si="3"/>
        <v>26.2668</v>
      </c>
      <c r="H26" s="11">
        <v>0</v>
      </c>
      <c r="I26" s="11">
        <f t="shared" si="0"/>
        <v>0</v>
      </c>
      <c r="J26" s="18">
        <f t="shared" si="1"/>
        <v>26.2668</v>
      </c>
      <c r="K26" s="12">
        <v>6</v>
      </c>
      <c r="L26" s="12" t="s">
        <v>28</v>
      </c>
    </row>
    <row r="27" spans="1:12" ht="18" customHeight="1">
      <c r="A27" s="22"/>
      <c r="B27" s="24" t="s">
        <v>70</v>
      </c>
      <c r="C27" s="11" t="s">
        <v>71</v>
      </c>
      <c r="D27" s="12" t="s">
        <v>72</v>
      </c>
      <c r="E27" s="11">
        <v>98.5</v>
      </c>
      <c r="F27" s="11">
        <v>65.667000000000002</v>
      </c>
      <c r="G27" s="11">
        <f t="shared" si="3"/>
        <v>26.2668</v>
      </c>
      <c r="H27" s="11">
        <v>92</v>
      </c>
      <c r="I27" s="11">
        <f t="shared" si="0"/>
        <v>55.2</v>
      </c>
      <c r="J27" s="18">
        <f t="shared" si="1"/>
        <v>81.466800000000006</v>
      </c>
      <c r="K27" s="12">
        <v>1</v>
      </c>
      <c r="L27" s="12" t="s">
        <v>17</v>
      </c>
    </row>
    <row r="28" spans="1:12" ht="18" customHeight="1">
      <c r="A28" s="22"/>
      <c r="B28" s="25"/>
      <c r="C28" s="13" t="s">
        <v>73</v>
      </c>
      <c r="D28" s="14" t="s">
        <v>74</v>
      </c>
      <c r="E28" s="11">
        <v>94</v>
      </c>
      <c r="F28" s="11">
        <v>62.667000000000002</v>
      </c>
      <c r="G28" s="11">
        <f t="shared" si="3"/>
        <v>25.066800000000001</v>
      </c>
      <c r="H28" s="11">
        <v>88.33</v>
      </c>
      <c r="I28" s="11">
        <f t="shared" si="0"/>
        <v>52.997999999999998</v>
      </c>
      <c r="J28" s="18">
        <f t="shared" si="1"/>
        <v>78.064800000000005</v>
      </c>
      <c r="K28" s="12">
        <v>2</v>
      </c>
      <c r="L28" s="12" t="s">
        <v>17</v>
      </c>
    </row>
    <row r="29" spans="1:12" ht="18" customHeight="1">
      <c r="A29" s="22"/>
      <c r="B29" s="25"/>
      <c r="C29" s="11" t="s">
        <v>75</v>
      </c>
      <c r="D29" s="12" t="s">
        <v>76</v>
      </c>
      <c r="E29" s="11">
        <v>105</v>
      </c>
      <c r="F29" s="11">
        <v>70</v>
      </c>
      <c r="G29" s="11">
        <f t="shared" si="3"/>
        <v>28</v>
      </c>
      <c r="H29" s="11">
        <v>81.67</v>
      </c>
      <c r="I29" s="11">
        <f t="shared" si="0"/>
        <v>49.002000000000002</v>
      </c>
      <c r="J29" s="18">
        <f t="shared" si="1"/>
        <v>77.001999999999995</v>
      </c>
      <c r="K29" s="12">
        <v>3</v>
      </c>
      <c r="L29" s="12"/>
    </row>
    <row r="30" spans="1:12" ht="18" customHeight="1">
      <c r="A30" s="22"/>
      <c r="B30" s="25"/>
      <c r="C30" s="11" t="s">
        <v>77</v>
      </c>
      <c r="D30" s="12" t="s">
        <v>78</v>
      </c>
      <c r="E30" s="11">
        <v>104</v>
      </c>
      <c r="F30" s="11">
        <v>69.332999999999998</v>
      </c>
      <c r="G30" s="11">
        <f t="shared" si="3"/>
        <v>27.7332</v>
      </c>
      <c r="H30" s="11">
        <v>78</v>
      </c>
      <c r="I30" s="11">
        <f t="shared" si="0"/>
        <v>46.8</v>
      </c>
      <c r="J30" s="18">
        <f t="shared" si="1"/>
        <v>74.533199999999994</v>
      </c>
      <c r="K30" s="12">
        <v>4</v>
      </c>
      <c r="L30" s="12"/>
    </row>
    <row r="31" spans="1:12" ht="18" customHeight="1">
      <c r="A31" s="22"/>
      <c r="B31" s="25"/>
      <c r="C31" s="11" t="s">
        <v>79</v>
      </c>
      <c r="D31" s="14" t="s">
        <v>80</v>
      </c>
      <c r="E31" s="11">
        <v>96.5</v>
      </c>
      <c r="F31" s="11">
        <v>64.332999999999998</v>
      </c>
      <c r="G31" s="11">
        <f t="shared" si="3"/>
        <v>25.7332</v>
      </c>
      <c r="H31" s="11">
        <v>80.33</v>
      </c>
      <c r="I31" s="11">
        <f t="shared" si="0"/>
        <v>48.198</v>
      </c>
      <c r="J31" s="18">
        <f t="shared" si="1"/>
        <v>73.931200000000004</v>
      </c>
      <c r="K31" s="12">
        <v>5</v>
      </c>
      <c r="L31" s="12"/>
    </row>
    <row r="32" spans="1:12" ht="18" customHeight="1">
      <c r="A32" s="22"/>
      <c r="B32" s="25"/>
      <c r="C32" s="11" t="s">
        <v>81</v>
      </c>
      <c r="D32" s="12" t="s">
        <v>82</v>
      </c>
      <c r="E32" s="11">
        <v>95.5</v>
      </c>
      <c r="F32" s="11">
        <v>63.667000000000002</v>
      </c>
      <c r="G32" s="11">
        <f t="shared" si="3"/>
        <v>25.466799999999999</v>
      </c>
      <c r="H32" s="11">
        <v>0</v>
      </c>
      <c r="I32" s="11">
        <f t="shared" si="0"/>
        <v>0</v>
      </c>
      <c r="J32" s="18">
        <f t="shared" si="1"/>
        <v>25.466799999999999</v>
      </c>
      <c r="K32" s="12">
        <v>6</v>
      </c>
      <c r="L32" s="12" t="s">
        <v>28</v>
      </c>
    </row>
    <row r="33" spans="1:12" ht="18" customHeight="1">
      <c r="A33" s="22"/>
      <c r="B33" s="24" t="s">
        <v>83</v>
      </c>
      <c r="C33" s="11" t="s">
        <v>84</v>
      </c>
      <c r="D33" s="12" t="s">
        <v>85</v>
      </c>
      <c r="E33" s="11">
        <v>112.5</v>
      </c>
      <c r="F33" s="11">
        <v>75</v>
      </c>
      <c r="G33" s="11">
        <f t="shared" si="3"/>
        <v>30</v>
      </c>
      <c r="H33" s="11">
        <v>88.67</v>
      </c>
      <c r="I33" s="11">
        <f t="shared" si="0"/>
        <v>53.201999999999998</v>
      </c>
      <c r="J33" s="18">
        <f t="shared" si="1"/>
        <v>83.201999999999998</v>
      </c>
      <c r="K33" s="12">
        <v>1</v>
      </c>
      <c r="L33" s="12" t="s">
        <v>17</v>
      </c>
    </row>
    <row r="34" spans="1:12" ht="18" customHeight="1">
      <c r="A34" s="22"/>
      <c r="B34" s="25"/>
      <c r="C34" s="11" t="s">
        <v>86</v>
      </c>
      <c r="D34" s="12" t="s">
        <v>87</v>
      </c>
      <c r="E34" s="11">
        <v>103</v>
      </c>
      <c r="F34" s="11">
        <v>68.667000000000002</v>
      </c>
      <c r="G34" s="11">
        <f t="shared" si="3"/>
        <v>27.466799999999999</v>
      </c>
      <c r="H34" s="11">
        <v>88.67</v>
      </c>
      <c r="I34" s="11">
        <f t="shared" si="0"/>
        <v>53.201999999999998</v>
      </c>
      <c r="J34" s="18">
        <f t="shared" si="1"/>
        <v>80.668800000000005</v>
      </c>
      <c r="K34" s="12">
        <v>2</v>
      </c>
      <c r="L34" s="12" t="s">
        <v>17</v>
      </c>
    </row>
    <row r="35" spans="1:12" ht="18" customHeight="1">
      <c r="A35" s="22"/>
      <c r="B35" s="25"/>
      <c r="C35" s="11" t="s">
        <v>88</v>
      </c>
      <c r="D35" s="12" t="s">
        <v>89</v>
      </c>
      <c r="E35" s="11">
        <v>103</v>
      </c>
      <c r="F35" s="11">
        <v>68.667000000000002</v>
      </c>
      <c r="G35" s="11">
        <f t="shared" si="3"/>
        <v>27.466799999999999</v>
      </c>
      <c r="H35" s="11">
        <v>87</v>
      </c>
      <c r="I35" s="11">
        <f t="shared" si="0"/>
        <v>52.2</v>
      </c>
      <c r="J35" s="18">
        <f t="shared" si="1"/>
        <v>79.666799999999995</v>
      </c>
      <c r="K35" s="12">
        <v>3</v>
      </c>
      <c r="L35" s="12"/>
    </row>
    <row r="36" spans="1:12" ht="15" customHeight="1">
      <c r="A36" s="22"/>
      <c r="B36" s="25"/>
      <c r="C36" s="11" t="s">
        <v>90</v>
      </c>
      <c r="D36" s="14" t="s">
        <v>91</v>
      </c>
      <c r="E36" s="11">
        <v>99.5</v>
      </c>
      <c r="F36" s="11">
        <v>66.332999999999998</v>
      </c>
      <c r="G36" s="11">
        <f t="shared" si="3"/>
        <v>26.533200000000001</v>
      </c>
      <c r="H36" s="11">
        <v>87.67</v>
      </c>
      <c r="I36" s="11">
        <f t="shared" si="0"/>
        <v>52.601999999999997</v>
      </c>
      <c r="J36" s="18">
        <f t="shared" si="1"/>
        <v>79.135199999999998</v>
      </c>
      <c r="K36" s="12">
        <v>4</v>
      </c>
      <c r="L36" s="12"/>
    </row>
    <row r="37" spans="1:12" ht="15.95" customHeight="1">
      <c r="A37" s="22"/>
      <c r="B37" s="25"/>
      <c r="C37" s="11" t="s">
        <v>92</v>
      </c>
      <c r="D37" s="12" t="s">
        <v>93</v>
      </c>
      <c r="E37" s="11">
        <v>100</v>
      </c>
      <c r="F37" s="11">
        <v>66.667000000000002</v>
      </c>
      <c r="G37" s="11">
        <f t="shared" si="3"/>
        <v>26.666799999999999</v>
      </c>
      <c r="H37" s="11">
        <v>87</v>
      </c>
      <c r="I37" s="11">
        <f t="shared" si="0"/>
        <v>52.2</v>
      </c>
      <c r="J37" s="18">
        <f t="shared" si="1"/>
        <v>78.866799999999998</v>
      </c>
      <c r="K37" s="12">
        <v>5</v>
      </c>
      <c r="L37" s="12"/>
    </row>
    <row r="38" spans="1:12" ht="17.100000000000001" customHeight="1">
      <c r="A38" s="23"/>
      <c r="B38" s="26"/>
      <c r="C38" s="11" t="s">
        <v>94</v>
      </c>
      <c r="D38" s="12" t="s">
        <v>95</v>
      </c>
      <c r="E38" s="11">
        <v>101</v>
      </c>
      <c r="F38" s="11">
        <v>67.332999999999998</v>
      </c>
      <c r="G38" s="11">
        <f t="shared" si="3"/>
        <v>26.933199999999999</v>
      </c>
      <c r="H38" s="11">
        <v>84.33</v>
      </c>
      <c r="I38" s="11">
        <f t="shared" si="0"/>
        <v>50.597999999999999</v>
      </c>
      <c r="J38" s="18">
        <f t="shared" si="1"/>
        <v>77.531199999999998</v>
      </c>
      <c r="K38" s="12">
        <v>6</v>
      </c>
      <c r="L38" s="12"/>
    </row>
    <row r="39" spans="1:12">
      <c r="A39" s="15"/>
    </row>
    <row r="40" spans="1:12">
      <c r="A40" s="15"/>
      <c r="J40" s="29">
        <v>42906</v>
      </c>
      <c r="K40" s="29"/>
      <c r="L40" s="29"/>
    </row>
    <row r="41" spans="1:12">
      <c r="A41" s="15"/>
    </row>
    <row r="42" spans="1:12">
      <c r="A42" s="15"/>
    </row>
    <row r="43" spans="1:12">
      <c r="A43" s="15"/>
    </row>
    <row r="44" spans="1:12">
      <c r="A44" s="15"/>
    </row>
    <row r="45" spans="1:12">
      <c r="A45" s="15"/>
    </row>
    <row r="46" spans="1:12">
      <c r="A46" s="15"/>
    </row>
    <row r="47" spans="1:12">
      <c r="A47" s="15"/>
    </row>
    <row r="48" spans="1:12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</sheetData>
  <mergeCells count="11">
    <mergeCell ref="A1:L1"/>
    <mergeCell ref="A3:A20"/>
    <mergeCell ref="A21:A38"/>
    <mergeCell ref="B3:B8"/>
    <mergeCell ref="B9:B12"/>
    <mergeCell ref="B13:B14"/>
    <mergeCell ref="B15:B20"/>
    <mergeCell ref="B21:B26"/>
    <mergeCell ref="B27:B32"/>
    <mergeCell ref="B33:B38"/>
    <mergeCell ref="J40:L40"/>
  </mergeCells>
  <phoneticPr fontId="6" type="noConversion"/>
  <pageMargins left="0.62" right="0.16" top="0.31" bottom="0.28000000000000003" header="0.28000000000000003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LJY</dc:creator>
  <cp:lastModifiedBy>Lenovo</cp:lastModifiedBy>
  <cp:lastPrinted>2017-06-20T02:32:25Z</cp:lastPrinted>
  <dcterms:created xsi:type="dcterms:W3CDTF">2017-04-21T02:05:00Z</dcterms:created>
  <dcterms:modified xsi:type="dcterms:W3CDTF">2017-06-20T06:18:02Z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