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20" windowWidth="19410" windowHeight="9510"/>
  </bookViews>
  <sheets>
    <sheet name="sheet1" sheetId="1" r:id="rId1"/>
  </sheets>
  <definedNames>
    <definedName name="_xlnm._FilterDatabase" localSheetId="0" hidden="1">sheet1!$A$2:$AL$42</definedName>
    <definedName name="_xlnm.Print_Titles" localSheetId="0">sheet1!$2:$2</definedName>
  </definedNames>
  <calcPr calcId="144525"/>
</workbook>
</file>

<file path=xl/calcChain.xml><?xml version="1.0" encoding="utf-8"?>
<calcChain xmlns="http://schemas.openxmlformats.org/spreadsheetml/2006/main">
  <c r="AG3" i="1" l="1"/>
  <c r="AG4" i="1"/>
  <c r="AG5" i="1"/>
  <c r="AG6" i="1"/>
  <c r="AG7" i="1"/>
  <c r="AG8" i="1"/>
  <c r="AG9" i="1"/>
  <c r="AG10" i="1"/>
  <c r="AG11" i="1"/>
  <c r="AG12" i="1"/>
  <c r="AG13" i="1"/>
  <c r="AG14" i="1"/>
  <c r="AG16" i="1"/>
  <c r="AG15" i="1"/>
  <c r="AG17" i="1"/>
  <c r="AG18" i="1"/>
  <c r="AG19" i="1"/>
  <c r="AG20" i="1"/>
  <c r="AG21" i="1"/>
  <c r="AG22" i="1"/>
  <c r="AG23" i="1"/>
  <c r="AG25" i="1"/>
  <c r="AG24" i="1"/>
  <c r="AG26" i="1"/>
  <c r="AG27" i="1"/>
  <c r="AG28" i="1"/>
  <c r="AG30" i="1"/>
  <c r="AG29" i="1"/>
  <c r="AG31" i="1"/>
  <c r="AG32" i="1"/>
  <c r="AG33" i="1"/>
  <c r="AG34" i="1"/>
  <c r="AG35" i="1"/>
  <c r="AG36" i="1"/>
  <c r="AG37" i="1"/>
  <c r="AG38" i="1"/>
  <c r="AG39" i="1"/>
  <c r="AG40" i="1"/>
  <c r="AG41" i="1"/>
  <c r="AG42" i="1"/>
  <c r="AA3" i="1"/>
  <c r="AA4" i="1"/>
  <c r="AA5" i="1"/>
  <c r="AA6" i="1"/>
  <c r="AA7" i="1"/>
  <c r="AA8" i="1"/>
  <c r="AA9" i="1"/>
  <c r="AA10" i="1"/>
  <c r="AA11" i="1"/>
  <c r="AA12" i="1"/>
  <c r="AA13" i="1"/>
  <c r="AA14" i="1"/>
  <c r="AA16" i="1"/>
  <c r="AA15" i="1"/>
  <c r="AA17" i="1"/>
  <c r="AA18" i="1"/>
  <c r="AA19" i="1"/>
  <c r="AA20" i="1"/>
  <c r="AA21" i="1"/>
  <c r="AA22" i="1"/>
  <c r="AA23" i="1"/>
  <c r="AA25" i="1"/>
  <c r="AA24" i="1"/>
  <c r="AA26" i="1"/>
  <c r="AA27" i="1"/>
  <c r="AA28" i="1"/>
  <c r="AA30" i="1"/>
  <c r="AA29" i="1"/>
  <c r="AA31" i="1"/>
  <c r="AA32" i="1"/>
  <c r="AA33" i="1"/>
  <c r="AA34" i="1"/>
  <c r="AA35" i="1"/>
  <c r="AA36" i="1"/>
  <c r="AA37" i="1"/>
  <c r="AA38" i="1"/>
  <c r="AA39" i="1"/>
  <c r="AA40" i="1"/>
  <c r="AA41" i="1"/>
  <c r="AA42" i="1"/>
  <c r="AH9" i="1" l="1"/>
  <c r="AH7" i="1"/>
  <c r="AH37" i="1"/>
  <c r="AH31" i="1"/>
  <c r="AH22" i="1"/>
  <c r="AH25" i="1"/>
  <c r="AH17" i="1"/>
  <c r="AH26" i="1"/>
  <c r="AH16" i="1"/>
  <c r="AH38" i="1"/>
  <c r="AH35" i="1"/>
  <c r="AH29" i="1"/>
  <c r="AH15" i="1"/>
  <c r="AH14" i="1"/>
  <c r="AH6" i="1"/>
  <c r="AH4" i="1"/>
  <c r="AH40" i="1"/>
  <c r="AH32" i="1"/>
  <c r="AH30" i="1"/>
  <c r="AH27" i="1"/>
  <c r="AH24" i="1"/>
  <c r="AH21" i="1"/>
  <c r="AH19" i="1"/>
  <c r="AH8" i="1"/>
  <c r="AH3" i="1"/>
  <c r="AH5" i="1"/>
  <c r="AH42" i="1"/>
  <c r="AH13" i="1"/>
  <c r="AH41" i="1"/>
  <c r="AH36" i="1"/>
  <c r="AH33" i="1"/>
  <c r="AH28" i="1"/>
  <c r="AH20" i="1"/>
  <c r="AH39" i="1"/>
  <c r="AH34" i="1"/>
  <c r="AH23" i="1"/>
  <c r="AH18" i="1"/>
  <c r="AH10" i="1"/>
  <c r="AH12" i="1"/>
  <c r="AH11" i="1"/>
</calcChain>
</file>

<file path=xl/sharedStrings.xml><?xml version="1.0" encoding="utf-8"?>
<sst xmlns="http://schemas.openxmlformats.org/spreadsheetml/2006/main" count="835" uniqueCount="278">
  <si>
    <t>招聘单位</t>
  </si>
  <si>
    <t>单位代码</t>
  </si>
  <si>
    <t>姓名</t>
  </si>
  <si>
    <t>性别</t>
  </si>
  <si>
    <t>民族</t>
  </si>
  <si>
    <t>出生
日期</t>
  </si>
  <si>
    <t>政治
面貌</t>
  </si>
  <si>
    <t>婚姻状况</t>
  </si>
  <si>
    <t>户籍地</t>
  </si>
  <si>
    <t>生源地</t>
  </si>
  <si>
    <t>学历</t>
  </si>
  <si>
    <t>学位</t>
  </si>
  <si>
    <t>毕业
院校</t>
  </si>
  <si>
    <t>毕业时间</t>
  </si>
  <si>
    <t>职业或从业资格证</t>
  </si>
  <si>
    <t>现工作
单位</t>
  </si>
  <si>
    <t>参加工作时间</t>
  </si>
  <si>
    <t>备注</t>
  </si>
  <si>
    <t>平坝镇卫生院</t>
  </si>
  <si>
    <t>医师</t>
  </si>
  <si>
    <t>01</t>
  </si>
  <si>
    <t>罗琴</t>
  </si>
  <si>
    <t>女</t>
  </si>
  <si>
    <t>汉族</t>
  </si>
  <si>
    <t>群众</t>
  </si>
  <si>
    <t>未婚</t>
  </si>
  <si>
    <t>贵州大方</t>
  </si>
  <si>
    <t>专科</t>
  </si>
  <si>
    <t>黔南民族医学高等专科学校</t>
  </si>
  <si>
    <t>临床医学</t>
  </si>
  <si>
    <t>201707</t>
  </si>
  <si>
    <t>执业助理医师资格证</t>
  </si>
  <si>
    <t>共青团员</t>
  </si>
  <si>
    <t>已婚</t>
  </si>
  <si>
    <t>贵州金沙</t>
  </si>
  <si>
    <t>遵义医学院</t>
  </si>
  <si>
    <t>201701</t>
  </si>
  <si>
    <t>中医执业助理医师资格证</t>
  </si>
  <si>
    <t>男</t>
  </si>
  <si>
    <t>本科</t>
  </si>
  <si>
    <t>学士</t>
  </si>
  <si>
    <t>中西医临床医学</t>
  </si>
  <si>
    <t>201607</t>
  </si>
  <si>
    <t>贵州毕节</t>
  </si>
  <si>
    <t>杨霞</t>
  </si>
  <si>
    <t>土家族</t>
  </si>
  <si>
    <t>贵州思南</t>
  </si>
  <si>
    <t>201507</t>
  </si>
  <si>
    <t>201007</t>
  </si>
  <si>
    <t>财务人员</t>
  </si>
  <si>
    <t>02</t>
  </si>
  <si>
    <t>中共党员</t>
  </si>
  <si>
    <t>贵州织金</t>
  </si>
  <si>
    <t>会计</t>
  </si>
  <si>
    <t>201307</t>
  </si>
  <si>
    <t>会计从业资格证书</t>
  </si>
  <si>
    <t>会计电算化</t>
  </si>
  <si>
    <t>201706</t>
  </si>
  <si>
    <t>贵州财经大学商务学院</t>
  </si>
  <si>
    <t>会计学</t>
  </si>
  <si>
    <t>贵州遵义</t>
  </si>
  <si>
    <t>贵州职业技术学院</t>
  </si>
  <si>
    <t>201207</t>
  </si>
  <si>
    <t>杨丽</t>
  </si>
  <si>
    <t>201606</t>
  </si>
  <si>
    <t>财务管理</t>
  </si>
  <si>
    <t>贵州大学</t>
  </si>
  <si>
    <t>201407</t>
  </si>
  <si>
    <t>湖南应用技术学院</t>
  </si>
  <si>
    <t>贵州商学院</t>
  </si>
  <si>
    <t>黔东南民族职业技术学院</t>
  </si>
  <si>
    <t>贵州黔西</t>
  </si>
  <si>
    <t>岩孔街道卫生院</t>
  </si>
  <si>
    <t>03</t>
  </si>
  <si>
    <t>贵州医科大学神奇民族医药学院</t>
  </si>
  <si>
    <t>口腔医学</t>
  </si>
  <si>
    <t>遵义医药高等专科学校</t>
  </si>
  <si>
    <t>中医学</t>
  </si>
  <si>
    <t>离婚</t>
  </si>
  <si>
    <t>针灸推拿</t>
  </si>
  <si>
    <t>贵阳中医学院时珍学院</t>
  </si>
  <si>
    <t>浦周洋</t>
  </si>
  <si>
    <t>彝族</t>
  </si>
  <si>
    <t>詹小丹</t>
  </si>
  <si>
    <t>助产</t>
  </si>
  <si>
    <t>鼓场街道卫生院</t>
  </si>
  <si>
    <t>06</t>
  </si>
  <si>
    <t>白族</t>
  </si>
  <si>
    <t>201601</t>
  </si>
  <si>
    <t>中共预备党员</t>
  </si>
  <si>
    <t>贵州工程应用技术学院</t>
  </si>
  <si>
    <t>贵州财经大学</t>
  </si>
  <si>
    <t>郭松</t>
  </si>
  <si>
    <t>贵州绥阳</t>
  </si>
  <si>
    <t>贵州商业高等专科学校</t>
  </si>
  <si>
    <t>太平乡卫生院</t>
  </si>
  <si>
    <t>司杰</t>
  </si>
  <si>
    <t>08</t>
  </si>
  <si>
    <t>201512</t>
  </si>
  <si>
    <t>赵运莲</t>
  </si>
  <si>
    <t>201401</t>
  </si>
  <si>
    <t>贵州赫章</t>
  </si>
  <si>
    <t>清池镇卫生院</t>
  </si>
  <si>
    <t>09</t>
  </si>
  <si>
    <t>刘波</t>
  </si>
  <si>
    <t>贵州医科大学</t>
  </si>
  <si>
    <t>马路乡卫生院</t>
  </si>
  <si>
    <t>邓兴龙</t>
  </si>
  <si>
    <t>放射师</t>
  </si>
  <si>
    <t>11</t>
  </si>
  <si>
    <t>医学影像技术</t>
  </si>
  <si>
    <t>安顺职业技术学院</t>
  </si>
  <si>
    <t>徐方</t>
  </si>
  <si>
    <t>贵州纳雍</t>
  </si>
  <si>
    <t>毕节医学高等专科学校</t>
  </si>
  <si>
    <t>铜仁职业技术学院</t>
  </si>
  <si>
    <t>12</t>
  </si>
  <si>
    <t>吴权廷</t>
  </si>
  <si>
    <t>辽宁农业职业技术学院</t>
  </si>
  <si>
    <t>陈向</t>
  </si>
  <si>
    <t>禹谟镇卫生院</t>
  </si>
  <si>
    <t>14</t>
  </si>
  <si>
    <t>张沙沙</t>
  </si>
  <si>
    <t>高坪镇卫生院</t>
  </si>
  <si>
    <t>检验师</t>
  </si>
  <si>
    <t>16</t>
  </si>
  <si>
    <t>医学检验技术</t>
  </si>
  <si>
    <t>卫生检验与检疫技术</t>
  </si>
  <si>
    <t>刘春梅</t>
  </si>
  <si>
    <t>化觉镇卫生院</t>
  </si>
  <si>
    <t>18</t>
  </si>
  <si>
    <t>方佳</t>
  </si>
  <si>
    <t>19</t>
  </si>
  <si>
    <t>马星智</t>
  </si>
  <si>
    <t>安底镇卫生院</t>
  </si>
  <si>
    <t>20</t>
  </si>
  <si>
    <t>段忠念</t>
  </si>
  <si>
    <t>201501</t>
  </si>
  <si>
    <t>木孔镇卫生院</t>
  </si>
  <si>
    <t>23</t>
  </si>
  <si>
    <t>吴宏松</t>
  </si>
  <si>
    <t>24</t>
  </si>
  <si>
    <t>张秋静</t>
  </si>
  <si>
    <t>中国地质大学长城学院</t>
  </si>
  <si>
    <t>岚头镇卫生院</t>
  </si>
  <si>
    <t>郑刚</t>
  </si>
  <si>
    <t>中国人民解放军海军职工大学</t>
  </si>
  <si>
    <t>200701</t>
  </si>
  <si>
    <t>26</t>
  </si>
  <si>
    <t>刘雪莎</t>
  </si>
  <si>
    <t>西洛街道卫生院</t>
  </si>
  <si>
    <t>27</t>
  </si>
  <si>
    <t>陈应</t>
  </si>
  <si>
    <t>龙凤</t>
  </si>
  <si>
    <t>28</t>
  </si>
  <si>
    <t>孙洪永</t>
  </si>
  <si>
    <t>29</t>
  </si>
  <si>
    <t>张琪</t>
  </si>
  <si>
    <t>新化乡卫生院</t>
  </si>
  <si>
    <t>30</t>
  </si>
  <si>
    <t>彭启峰</t>
  </si>
  <si>
    <t>长坝镇卫生院</t>
  </si>
  <si>
    <t>32</t>
  </si>
  <si>
    <t>邓艳</t>
  </si>
  <si>
    <t>后山镇卫生院</t>
  </si>
  <si>
    <t>陈玉兰</t>
  </si>
  <si>
    <t>34</t>
  </si>
  <si>
    <t>谢颜竹</t>
  </si>
  <si>
    <t>五龙街道卫生院</t>
  </si>
  <si>
    <t>35</t>
  </si>
  <si>
    <t>王勇</t>
  </si>
  <si>
    <t>36</t>
  </si>
  <si>
    <t>胡汝婷</t>
  </si>
  <si>
    <t>沙土镇卫生院</t>
  </si>
  <si>
    <t>37</t>
  </si>
  <si>
    <t>田浪</t>
  </si>
  <si>
    <t>贵州印江</t>
  </si>
  <si>
    <t>江西中医药高等专科学校</t>
  </si>
  <si>
    <t>源村镇卫生院</t>
  </si>
  <si>
    <t>38</t>
  </si>
  <si>
    <t>田恬</t>
  </si>
  <si>
    <t>柳塘镇卫生院</t>
  </si>
  <si>
    <t>39</t>
  </si>
  <si>
    <t>沈念</t>
  </si>
  <si>
    <t>40</t>
  </si>
  <si>
    <t>黄永富</t>
  </si>
  <si>
    <t>卫生检验与检疫</t>
  </si>
  <si>
    <t>41</t>
  </si>
  <si>
    <t>任洁</t>
  </si>
  <si>
    <t>益阳职业技术学院</t>
  </si>
  <si>
    <t>大田乡卫生院</t>
  </si>
  <si>
    <t>43</t>
  </si>
  <si>
    <t>朱宇</t>
  </si>
  <si>
    <t>44</t>
  </si>
  <si>
    <t>陈世鹏</t>
  </si>
  <si>
    <t>重庆工程学院</t>
  </si>
  <si>
    <t>新型农村合作医疗管理服务中心（派驻五龙街道）</t>
  </si>
  <si>
    <t>45</t>
  </si>
  <si>
    <t>杨漫</t>
  </si>
  <si>
    <t>鼓场街道卫生院</t>
    <phoneticPr fontId="3" type="noConversion"/>
  </si>
  <si>
    <t>05</t>
    <phoneticPr fontId="3" type="noConversion"/>
  </si>
  <si>
    <t>沙土镇卫生院</t>
    <phoneticPr fontId="3" type="noConversion"/>
  </si>
  <si>
    <t>37</t>
    <phoneticPr fontId="3" type="noConversion"/>
  </si>
  <si>
    <t>高坪镇卫生院</t>
    <phoneticPr fontId="3" type="noConversion"/>
  </si>
  <si>
    <t>15</t>
    <phoneticPr fontId="3" type="noConversion"/>
  </si>
  <si>
    <t>21</t>
    <phoneticPr fontId="3" type="noConversion"/>
  </si>
  <si>
    <t>新型农村合作医疗管理服务中心（派驻后山镇）</t>
    <phoneticPr fontId="3" type="noConversion"/>
  </si>
  <si>
    <t>茶园镇卫生院</t>
    <phoneticPr fontId="3" type="noConversion"/>
  </si>
  <si>
    <t>彝族</t>
    <phoneticPr fontId="3" type="noConversion"/>
  </si>
  <si>
    <t>职位名称</t>
    <phoneticPr fontId="3" type="noConversion"/>
  </si>
  <si>
    <t>职位代码</t>
    <phoneticPr fontId="3" type="noConversion"/>
  </si>
  <si>
    <t>土家族</t>
    <phoneticPr fontId="3" type="noConversion"/>
  </si>
  <si>
    <t>47</t>
    <phoneticPr fontId="3" type="noConversion"/>
  </si>
  <si>
    <t>所学专业</t>
    <phoneticPr fontId="3" type="noConversion"/>
  </si>
  <si>
    <t>笔试地点</t>
    <phoneticPr fontId="3" type="noConversion"/>
  </si>
  <si>
    <t>笔试考场号</t>
    <phoneticPr fontId="3" type="noConversion"/>
  </si>
  <si>
    <t>笔试准考证号</t>
    <phoneticPr fontId="3" type="noConversion"/>
  </si>
  <si>
    <t>17500010</t>
  </si>
  <si>
    <t>17500048</t>
  </si>
  <si>
    <t>17500064</t>
  </si>
  <si>
    <t>17500071</t>
  </si>
  <si>
    <t>17500088</t>
  </si>
  <si>
    <t>17500094</t>
  </si>
  <si>
    <t>17500107</t>
  </si>
  <si>
    <t>17500119</t>
  </si>
  <si>
    <t>17500155</t>
  </si>
  <si>
    <t>17500156</t>
  </si>
  <si>
    <t>17500178</t>
  </si>
  <si>
    <t>17500193</t>
  </si>
  <si>
    <t>17500232</t>
  </si>
  <si>
    <t>17500241</t>
  </si>
  <si>
    <t>17500277</t>
  </si>
  <si>
    <t>17500286</t>
  </si>
  <si>
    <t>17500334</t>
  </si>
  <si>
    <t>17500372</t>
  </si>
  <si>
    <t>17500404</t>
  </si>
  <si>
    <t>17500423</t>
  </si>
  <si>
    <t>17500447</t>
  </si>
  <si>
    <t>17500469</t>
  </si>
  <si>
    <t>17500474</t>
  </si>
  <si>
    <t>17500495</t>
  </si>
  <si>
    <t>17500496</t>
  </si>
  <si>
    <t>17500501</t>
  </si>
  <si>
    <t>17500503</t>
  </si>
  <si>
    <t>17500507</t>
  </si>
  <si>
    <t>17500508</t>
  </si>
  <si>
    <t>17500511</t>
  </si>
  <si>
    <t>17500514</t>
  </si>
  <si>
    <t>17500523</t>
  </si>
  <si>
    <t>17500526</t>
  </si>
  <si>
    <t>17500530</t>
  </si>
  <si>
    <t>17500532</t>
  </si>
  <si>
    <t>17500542</t>
  </si>
  <si>
    <t>17500545</t>
  </si>
  <si>
    <t>17500547</t>
  </si>
  <si>
    <t>17500549</t>
  </si>
  <si>
    <t>17500550</t>
  </si>
  <si>
    <t>金沙二小长安校区</t>
    <phoneticPr fontId="3" type="noConversion"/>
  </si>
  <si>
    <t>笔试成绩</t>
    <phoneticPr fontId="3" type="noConversion"/>
  </si>
  <si>
    <t>报名
序号</t>
    <phoneticPr fontId="3" type="noConversion"/>
  </si>
  <si>
    <t>序号</t>
    <phoneticPr fontId="3" type="noConversion"/>
  </si>
  <si>
    <t>面试准考证号</t>
    <phoneticPr fontId="3" type="noConversion"/>
  </si>
  <si>
    <t>面试室</t>
    <phoneticPr fontId="3" type="noConversion"/>
  </si>
  <si>
    <t>候考室</t>
    <phoneticPr fontId="3" type="noConversion"/>
  </si>
  <si>
    <t>候分室</t>
    <phoneticPr fontId="3" type="noConversion"/>
  </si>
  <si>
    <t>笔试成绩×60%</t>
    <phoneticPr fontId="3" type="noConversion"/>
  </si>
  <si>
    <t>面试成绩</t>
    <phoneticPr fontId="3" type="noConversion"/>
  </si>
  <si>
    <t>总成绩</t>
    <phoneticPr fontId="3" type="noConversion"/>
  </si>
  <si>
    <t>面试成绩×40%</t>
    <phoneticPr fontId="3" type="noConversion"/>
  </si>
  <si>
    <t>是否列为体检对象</t>
    <phoneticPr fontId="3" type="noConversion"/>
  </si>
  <si>
    <t>是</t>
    <phoneticPr fontId="3" type="noConversion"/>
  </si>
  <si>
    <t>体检结果</t>
    <phoneticPr fontId="3" type="noConversion"/>
  </si>
  <si>
    <t>合格</t>
    <phoneticPr fontId="3" type="noConversion"/>
  </si>
  <si>
    <t>缺检</t>
    <phoneticPr fontId="3" type="noConversion"/>
  </si>
  <si>
    <t>是否列为考察对象</t>
    <phoneticPr fontId="3" type="noConversion"/>
  </si>
  <si>
    <t>是</t>
    <phoneticPr fontId="3" type="noConversion"/>
  </si>
  <si>
    <t>否</t>
    <phoneticPr fontId="3" type="noConversion"/>
  </si>
  <si>
    <t>金沙县2017年面向社会公开招聘乡镇医疗卫生事业单位专业技术人员体检结果及考察人员名册</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</si>
</sst>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00"/>
    <numFmt numFmtId="177" formatCode="0_);[Red]\(0\)"/>
    <numFmt numFmtId="178" formatCode="0.00_ ;[Red]\-0.00\ "/>
    <numFmt numFmtId="179" formatCode="0_ "/>
    <numFmt numFmtId="180" formatCode="0.00_ "/>
  </numFmts>
  <fonts count="7" x14ac:knownFonts="1">
    <font>
      <sz val="11"/>
      <color theme="1"/>
      <name val="宋体"/>
      <charset val="134"/>
      <scheme val="minor"/>
    </font>
    <font>
      <sz val="10"/>
      <name val="宋体"/>
      <family val="3"/>
      <charset val="134"/>
    </font>
    <font>
      <sz val="12"/>
      <name val="宋体"/>
      <family val="3"/>
      <charset val="134"/>
    </font>
    <font>
      <sz val="9"/>
      <name val="宋体"/>
      <family val="3"/>
      <charset val="134"/>
      <scheme val="minor"/>
    </font>
    <font>
      <sz val="10"/>
      <color rgb="FFFF0000"/>
      <name val="宋体"/>
      <family val="3"/>
      <charset val="134"/>
    </font>
    <font>
      <b/>
      <sz val="14"/>
      <name val="宋体"/>
      <family val="3"/>
      <charset val="134"/>
    </font>
    <font>
      <sz val="11"/>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49" fontId="2" fillId="0" borderId="0" xfId="0" applyNumberFormat="1" applyFont="1" applyFill="1" applyBorder="1" applyAlignment="1">
      <alignment horizontal="center"/>
    </xf>
    <xf numFmtId="176" fontId="2" fillId="0" borderId="0" xfId="0" applyNumberFormat="1" applyFont="1" applyFill="1" applyBorder="1" applyAlignment="1">
      <alignment horizontal="center"/>
    </xf>
    <xf numFmtId="49" fontId="1" fillId="0" borderId="0" xfId="0" applyNumberFormat="1" applyFont="1" applyFill="1" applyBorder="1" applyAlignment="1">
      <alignment horizontal="center"/>
    </xf>
    <xf numFmtId="176" fontId="1" fillId="0" borderId="0" xfId="0" applyNumberFormat="1"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2" fillId="0" borderId="0" xfId="0" applyFont="1" applyFill="1" applyBorder="1" applyAlignment="1">
      <alignment horizontal="left"/>
    </xf>
    <xf numFmtId="177" fontId="1" fillId="0" borderId="0" xfId="0" applyNumberFormat="1" applyFont="1" applyFill="1" applyBorder="1" applyAlignment="1">
      <alignment horizontal="center"/>
    </xf>
    <xf numFmtId="177" fontId="2" fillId="0" borderId="0" xfId="0" applyNumberFormat="1" applyFont="1" applyFill="1" applyBorder="1" applyAlignment="1">
      <alignment horizontal="center"/>
    </xf>
    <xf numFmtId="178" fontId="1" fillId="0" borderId="0" xfId="0" applyNumberFormat="1" applyFont="1" applyFill="1" applyBorder="1" applyAlignment="1">
      <alignment horizontal="center"/>
    </xf>
    <xf numFmtId="178" fontId="2" fillId="0" borderId="0" xfId="0" applyNumberFormat="1"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180" fontId="1" fillId="0" borderId="0" xfId="0" applyNumberFormat="1" applyFont="1" applyFill="1" applyBorder="1" applyAlignment="1">
      <alignment horizontal="center"/>
    </xf>
    <xf numFmtId="180"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I57"/>
  <sheetViews>
    <sheetView tabSelected="1" workbookViewId="0">
      <pane ySplit="2" topLeftCell="A12" activePane="bottomLeft" state="frozen"/>
      <selection pane="bottomLeft" sqref="A1:AL1"/>
    </sheetView>
  </sheetViews>
  <sheetFormatPr defaultColWidth="9" defaultRowHeight="14.25" x14ac:dyDescent="0.15"/>
  <cols>
    <col min="1" max="1" width="5" style="2" customWidth="1"/>
    <col min="2" max="2" width="6.5" style="2" hidden="1" customWidth="1"/>
    <col min="3" max="3" width="16.25" style="2" customWidth="1"/>
    <col min="4" max="4" width="4.75" style="2" customWidth="1"/>
    <col min="5" max="5" width="11.25" style="2" customWidth="1"/>
    <col min="6" max="6" width="4.75" style="3" customWidth="1"/>
    <col min="7" max="7" width="8.5" style="9" customWidth="1"/>
    <col min="8" max="8" width="5.25" style="2" customWidth="1"/>
    <col min="9" max="9" width="5.75" style="2" customWidth="1"/>
    <col min="10" max="10" width="8.875" style="4" customWidth="1"/>
    <col min="11" max="11" width="8.25" style="2" hidden="1" customWidth="1"/>
    <col min="12" max="12" width="5.25" style="2" hidden="1" customWidth="1"/>
    <col min="13" max="13" width="8.375" style="2" hidden="1" customWidth="1"/>
    <col min="14" max="14" width="8.625" style="2" hidden="1" customWidth="1"/>
    <col min="15" max="16" width="5.625" style="2" customWidth="1"/>
    <col min="17" max="17" width="11.125" style="2" hidden="1" customWidth="1"/>
    <col min="18" max="18" width="11" style="9" customWidth="1"/>
    <col min="19" max="19" width="6.875" style="2" hidden="1" customWidth="1"/>
    <col min="20" max="20" width="10" style="9" hidden="1" customWidth="1"/>
    <col min="21" max="21" width="10.25" style="2" hidden="1" customWidth="1"/>
    <col min="22" max="22" width="6.25" style="2" hidden="1" customWidth="1"/>
    <col min="23" max="23" width="16" style="2" hidden="1" customWidth="1"/>
    <col min="24" max="24" width="5.625" style="11" hidden="1" customWidth="1"/>
    <col min="25" max="25" width="10.75" style="2" hidden="1" customWidth="1"/>
    <col min="26" max="26" width="9.625" style="13" hidden="1" customWidth="1"/>
    <col min="27" max="27" width="6.75" style="13" hidden="1" customWidth="1"/>
    <col min="28" max="28" width="9.125" style="11" hidden="1" customWidth="1"/>
    <col min="29" max="29" width="8.5" style="11" hidden="1" customWidth="1"/>
    <col min="30" max="30" width="4.875" style="11" hidden="1" customWidth="1"/>
    <col min="31" max="31" width="9.5" style="11" hidden="1" customWidth="1"/>
    <col min="32" max="32" width="6.5" style="17" hidden="1" customWidth="1"/>
    <col min="33" max="33" width="6.75" style="17" hidden="1" customWidth="1"/>
    <col min="34" max="34" width="6.875" style="17" customWidth="1"/>
    <col min="35" max="35" width="8.25" style="17" hidden="1" customWidth="1"/>
    <col min="36" max="36" width="13.625" style="17" customWidth="1"/>
    <col min="37" max="37" width="9.25" style="17" customWidth="1"/>
    <col min="38" max="38" width="5.875" style="2" customWidth="1"/>
    <col min="39" max="269" width="23.75" style="2" customWidth="1"/>
    <col min="270" max="16384" width="9" style="2"/>
  </cols>
  <sheetData>
    <row r="1" spans="1:38" ht="57.6" customHeight="1" x14ac:dyDescent="0.15">
      <c r="A1" s="30" t="s">
        <v>277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s="7" customFormat="1" ht="42" customHeight="1" x14ac:dyDescent="0.15">
      <c r="A2" s="18" t="s">
        <v>260</v>
      </c>
      <c r="B2" s="20" t="s">
        <v>259</v>
      </c>
      <c r="C2" s="20" t="s">
        <v>0</v>
      </c>
      <c r="D2" s="20" t="s">
        <v>1</v>
      </c>
      <c r="E2" s="20" t="s">
        <v>209</v>
      </c>
      <c r="F2" s="21" t="s">
        <v>210</v>
      </c>
      <c r="G2" s="20" t="s">
        <v>2</v>
      </c>
      <c r="H2" s="20" t="s">
        <v>3</v>
      </c>
      <c r="I2" s="20" t="s">
        <v>4</v>
      </c>
      <c r="J2" s="29" t="s">
        <v>5</v>
      </c>
      <c r="K2" s="20" t="s">
        <v>6</v>
      </c>
      <c r="L2" s="20" t="s">
        <v>7</v>
      </c>
      <c r="M2" s="20" t="s">
        <v>8</v>
      </c>
      <c r="N2" s="20" t="s">
        <v>9</v>
      </c>
      <c r="O2" s="20" t="s">
        <v>10</v>
      </c>
      <c r="P2" s="20" t="s">
        <v>11</v>
      </c>
      <c r="Q2" s="20" t="s">
        <v>12</v>
      </c>
      <c r="R2" s="20" t="s">
        <v>213</v>
      </c>
      <c r="S2" s="20" t="s">
        <v>13</v>
      </c>
      <c r="T2" s="20" t="s">
        <v>14</v>
      </c>
      <c r="U2" s="20" t="s">
        <v>15</v>
      </c>
      <c r="V2" s="20" t="s">
        <v>16</v>
      </c>
      <c r="W2" s="20" t="s">
        <v>214</v>
      </c>
      <c r="X2" s="24" t="s">
        <v>215</v>
      </c>
      <c r="Y2" s="20" t="s">
        <v>216</v>
      </c>
      <c r="Z2" s="25" t="s">
        <v>258</v>
      </c>
      <c r="AA2" s="25" t="s">
        <v>265</v>
      </c>
      <c r="AB2" s="24" t="s">
        <v>261</v>
      </c>
      <c r="AC2" s="24" t="s">
        <v>263</v>
      </c>
      <c r="AD2" s="24" t="s">
        <v>262</v>
      </c>
      <c r="AE2" s="24" t="s">
        <v>264</v>
      </c>
      <c r="AF2" s="27" t="s">
        <v>266</v>
      </c>
      <c r="AG2" s="27" t="s">
        <v>268</v>
      </c>
      <c r="AH2" s="27" t="s">
        <v>267</v>
      </c>
      <c r="AI2" s="27" t="s">
        <v>269</v>
      </c>
      <c r="AJ2" s="27" t="s">
        <v>271</v>
      </c>
      <c r="AK2" s="27" t="s">
        <v>274</v>
      </c>
      <c r="AL2" s="20" t="s">
        <v>17</v>
      </c>
    </row>
    <row r="3" spans="1:38" s="14" customFormat="1" ht="37.9" customHeight="1" x14ac:dyDescent="0.15">
      <c r="A3" s="18">
        <v>1</v>
      </c>
      <c r="B3" s="18">
        <v>6</v>
      </c>
      <c r="C3" s="19" t="s">
        <v>18</v>
      </c>
      <c r="D3" s="18">
        <v>401</v>
      </c>
      <c r="E3" s="20" t="s">
        <v>19</v>
      </c>
      <c r="F3" s="21" t="s">
        <v>20</v>
      </c>
      <c r="G3" s="22" t="s">
        <v>44</v>
      </c>
      <c r="H3" s="21" t="s">
        <v>22</v>
      </c>
      <c r="I3" s="21" t="s">
        <v>45</v>
      </c>
      <c r="J3" s="23">
        <v>19941213</v>
      </c>
      <c r="K3" s="21" t="s">
        <v>24</v>
      </c>
      <c r="L3" s="21" t="s">
        <v>25</v>
      </c>
      <c r="M3" s="21" t="s">
        <v>46</v>
      </c>
      <c r="N3" s="21" t="s">
        <v>46</v>
      </c>
      <c r="O3" s="21" t="s">
        <v>27</v>
      </c>
      <c r="P3" s="21"/>
      <c r="Q3" s="21" t="s">
        <v>28</v>
      </c>
      <c r="R3" s="22" t="s">
        <v>29</v>
      </c>
      <c r="S3" s="21" t="s">
        <v>47</v>
      </c>
      <c r="T3" s="22" t="s">
        <v>31</v>
      </c>
      <c r="U3" s="21"/>
      <c r="V3" s="21"/>
      <c r="W3" s="21" t="s">
        <v>257</v>
      </c>
      <c r="X3" s="24">
        <v>17</v>
      </c>
      <c r="Y3" s="21" t="s">
        <v>239</v>
      </c>
      <c r="Z3" s="25">
        <v>66</v>
      </c>
      <c r="AA3" s="25">
        <f t="shared" ref="AA3:AA13" si="0">Z3*0.6</f>
        <v>39.6</v>
      </c>
      <c r="AB3" s="26">
        <v>1780002</v>
      </c>
      <c r="AC3" s="24">
        <v>1</v>
      </c>
      <c r="AD3" s="24">
        <v>1</v>
      </c>
      <c r="AE3" s="24">
        <v>1</v>
      </c>
      <c r="AF3" s="27">
        <v>70.099999999999994</v>
      </c>
      <c r="AG3" s="27">
        <f t="shared" ref="AG3:AG13" si="1">AF3*0.4</f>
        <v>28.04</v>
      </c>
      <c r="AH3" s="27">
        <f t="shared" ref="AH3:AH13" si="2">AA3+AG3</f>
        <v>67.64</v>
      </c>
      <c r="AI3" s="27" t="s">
        <v>270</v>
      </c>
      <c r="AJ3" s="27" t="s">
        <v>272</v>
      </c>
      <c r="AK3" s="27" t="s">
        <v>275</v>
      </c>
      <c r="AL3" s="21"/>
    </row>
    <row r="4" spans="1:38" s="14" customFormat="1" ht="37.9" customHeight="1" x14ac:dyDescent="0.15">
      <c r="A4" s="18">
        <v>2</v>
      </c>
      <c r="B4" s="18">
        <v>1</v>
      </c>
      <c r="C4" s="28" t="s">
        <v>18</v>
      </c>
      <c r="D4" s="18">
        <v>401</v>
      </c>
      <c r="E4" s="20" t="s">
        <v>19</v>
      </c>
      <c r="F4" s="21" t="s">
        <v>20</v>
      </c>
      <c r="G4" s="22" t="s">
        <v>21</v>
      </c>
      <c r="H4" s="21" t="s">
        <v>22</v>
      </c>
      <c r="I4" s="21" t="s">
        <v>23</v>
      </c>
      <c r="J4" s="23">
        <v>19920507</v>
      </c>
      <c r="K4" s="21" t="s">
        <v>24</v>
      </c>
      <c r="L4" s="21" t="s">
        <v>25</v>
      </c>
      <c r="M4" s="21" t="s">
        <v>26</v>
      </c>
      <c r="N4" s="21" t="s">
        <v>26</v>
      </c>
      <c r="O4" s="21" t="s">
        <v>27</v>
      </c>
      <c r="P4" s="21"/>
      <c r="Q4" s="21" t="s">
        <v>28</v>
      </c>
      <c r="R4" s="22" t="s">
        <v>29</v>
      </c>
      <c r="S4" s="21" t="s">
        <v>30</v>
      </c>
      <c r="T4" s="22" t="s">
        <v>31</v>
      </c>
      <c r="U4" s="21"/>
      <c r="V4" s="21"/>
      <c r="W4" s="21" t="s">
        <v>257</v>
      </c>
      <c r="X4" s="24">
        <v>17</v>
      </c>
      <c r="Y4" s="21" t="s">
        <v>238</v>
      </c>
      <c r="Z4" s="25">
        <v>59</v>
      </c>
      <c r="AA4" s="25">
        <f t="shared" si="0"/>
        <v>35.4</v>
      </c>
      <c r="AB4" s="26">
        <v>1780003</v>
      </c>
      <c r="AC4" s="24">
        <v>1</v>
      </c>
      <c r="AD4" s="24">
        <v>1</v>
      </c>
      <c r="AE4" s="24">
        <v>1</v>
      </c>
      <c r="AF4" s="27">
        <v>73.2</v>
      </c>
      <c r="AG4" s="27">
        <f t="shared" si="1"/>
        <v>29.28</v>
      </c>
      <c r="AH4" s="27">
        <f t="shared" si="2"/>
        <v>64.680000000000007</v>
      </c>
      <c r="AI4" s="27" t="s">
        <v>270</v>
      </c>
      <c r="AJ4" s="27" t="s">
        <v>272</v>
      </c>
      <c r="AK4" s="27" t="s">
        <v>275</v>
      </c>
      <c r="AL4" s="21"/>
    </row>
    <row r="5" spans="1:38" s="14" customFormat="1" ht="37.9" customHeight="1" x14ac:dyDescent="0.15">
      <c r="A5" s="18">
        <v>3</v>
      </c>
      <c r="B5" s="18">
        <v>18</v>
      </c>
      <c r="C5" s="19" t="s">
        <v>18</v>
      </c>
      <c r="D5" s="18">
        <v>401</v>
      </c>
      <c r="E5" s="20" t="s">
        <v>49</v>
      </c>
      <c r="F5" s="21" t="s">
        <v>50</v>
      </c>
      <c r="G5" s="22" t="s">
        <v>63</v>
      </c>
      <c r="H5" s="21" t="s">
        <v>22</v>
      </c>
      <c r="I5" s="21" t="s">
        <v>23</v>
      </c>
      <c r="J5" s="23">
        <v>19920219</v>
      </c>
      <c r="K5" s="21" t="s">
        <v>24</v>
      </c>
      <c r="L5" s="21" t="s">
        <v>25</v>
      </c>
      <c r="M5" s="21" t="s">
        <v>43</v>
      </c>
      <c r="N5" s="21" t="s">
        <v>43</v>
      </c>
      <c r="O5" s="21" t="s">
        <v>27</v>
      </c>
      <c r="P5" s="21"/>
      <c r="Q5" s="21" t="s">
        <v>61</v>
      </c>
      <c r="R5" s="22" t="s">
        <v>53</v>
      </c>
      <c r="S5" s="21" t="s">
        <v>64</v>
      </c>
      <c r="T5" s="22" t="s">
        <v>55</v>
      </c>
      <c r="U5" s="21"/>
      <c r="V5" s="21"/>
      <c r="W5" s="21" t="s">
        <v>257</v>
      </c>
      <c r="X5" s="24">
        <v>1</v>
      </c>
      <c r="Y5" s="21" t="s">
        <v>217</v>
      </c>
      <c r="Z5" s="25">
        <v>50</v>
      </c>
      <c r="AA5" s="25">
        <f t="shared" si="0"/>
        <v>30</v>
      </c>
      <c r="AB5" s="26">
        <v>1780008</v>
      </c>
      <c r="AC5" s="24">
        <v>1</v>
      </c>
      <c r="AD5" s="24">
        <v>1</v>
      </c>
      <c r="AE5" s="24">
        <v>1</v>
      </c>
      <c r="AF5" s="27">
        <v>79.7</v>
      </c>
      <c r="AG5" s="27">
        <f t="shared" si="1"/>
        <v>31.880000000000003</v>
      </c>
      <c r="AH5" s="27">
        <f t="shared" si="2"/>
        <v>61.88</v>
      </c>
      <c r="AI5" s="27" t="s">
        <v>270</v>
      </c>
      <c r="AJ5" s="27" t="s">
        <v>272</v>
      </c>
      <c r="AK5" s="27" t="s">
        <v>275</v>
      </c>
      <c r="AL5" s="21"/>
    </row>
    <row r="6" spans="1:38" s="14" customFormat="1" ht="37.9" customHeight="1" x14ac:dyDescent="0.15">
      <c r="A6" s="18">
        <v>4</v>
      </c>
      <c r="B6" s="18">
        <v>58</v>
      </c>
      <c r="C6" s="28" t="s">
        <v>72</v>
      </c>
      <c r="D6" s="18">
        <v>402</v>
      </c>
      <c r="E6" s="20" t="s">
        <v>19</v>
      </c>
      <c r="F6" s="21" t="s">
        <v>73</v>
      </c>
      <c r="G6" s="22" t="s">
        <v>83</v>
      </c>
      <c r="H6" s="21" t="s">
        <v>22</v>
      </c>
      <c r="I6" s="21" t="s">
        <v>82</v>
      </c>
      <c r="J6" s="23">
        <v>19911223</v>
      </c>
      <c r="K6" s="21" t="s">
        <v>24</v>
      </c>
      <c r="L6" s="21" t="s">
        <v>25</v>
      </c>
      <c r="M6" s="21" t="s">
        <v>43</v>
      </c>
      <c r="N6" s="21" t="s">
        <v>43</v>
      </c>
      <c r="O6" s="21" t="s">
        <v>27</v>
      </c>
      <c r="P6" s="21"/>
      <c r="Q6" s="21" t="s">
        <v>76</v>
      </c>
      <c r="R6" s="22" t="s">
        <v>84</v>
      </c>
      <c r="S6" s="21" t="s">
        <v>30</v>
      </c>
      <c r="T6" s="22" t="s">
        <v>31</v>
      </c>
      <c r="U6" s="21"/>
      <c r="V6" s="21"/>
      <c r="W6" s="21" t="s">
        <v>257</v>
      </c>
      <c r="X6" s="24">
        <v>17</v>
      </c>
      <c r="Y6" s="21" t="s">
        <v>241</v>
      </c>
      <c r="Z6" s="25">
        <v>80</v>
      </c>
      <c r="AA6" s="25">
        <f t="shared" si="0"/>
        <v>48</v>
      </c>
      <c r="AB6" s="26">
        <v>1780011</v>
      </c>
      <c r="AC6" s="24">
        <v>1</v>
      </c>
      <c r="AD6" s="24">
        <v>1</v>
      </c>
      <c r="AE6" s="24">
        <v>1</v>
      </c>
      <c r="AF6" s="27">
        <v>78.8</v>
      </c>
      <c r="AG6" s="27">
        <f t="shared" si="1"/>
        <v>31.52</v>
      </c>
      <c r="AH6" s="27">
        <f t="shared" si="2"/>
        <v>79.52</v>
      </c>
      <c r="AI6" s="27" t="s">
        <v>270</v>
      </c>
      <c r="AJ6" s="27" t="s">
        <v>272</v>
      </c>
      <c r="AK6" s="27" t="s">
        <v>275</v>
      </c>
      <c r="AL6" s="21"/>
    </row>
    <row r="7" spans="1:38" s="14" customFormat="1" ht="37.9" customHeight="1" x14ac:dyDescent="0.15">
      <c r="A7" s="18">
        <v>5</v>
      </c>
      <c r="B7" s="18">
        <v>57</v>
      </c>
      <c r="C7" s="19" t="s">
        <v>72</v>
      </c>
      <c r="D7" s="18">
        <v>402</v>
      </c>
      <c r="E7" s="20" t="s">
        <v>19</v>
      </c>
      <c r="F7" s="21" t="s">
        <v>73</v>
      </c>
      <c r="G7" s="22" t="s">
        <v>81</v>
      </c>
      <c r="H7" s="21" t="s">
        <v>38</v>
      </c>
      <c r="I7" s="21" t="s">
        <v>82</v>
      </c>
      <c r="J7" s="23">
        <v>19901204</v>
      </c>
      <c r="K7" s="21" t="s">
        <v>24</v>
      </c>
      <c r="L7" s="21" t="s">
        <v>25</v>
      </c>
      <c r="M7" s="21" t="s">
        <v>26</v>
      </c>
      <c r="N7" s="21" t="s">
        <v>26</v>
      </c>
      <c r="O7" s="21" t="s">
        <v>27</v>
      </c>
      <c r="P7" s="21"/>
      <c r="Q7" s="21" t="s">
        <v>28</v>
      </c>
      <c r="R7" s="22" t="s">
        <v>29</v>
      </c>
      <c r="S7" s="21" t="s">
        <v>47</v>
      </c>
      <c r="T7" s="22" t="s">
        <v>31</v>
      </c>
      <c r="U7" s="21"/>
      <c r="V7" s="21"/>
      <c r="W7" s="21" t="s">
        <v>257</v>
      </c>
      <c r="X7" s="24">
        <v>17</v>
      </c>
      <c r="Y7" s="21" t="s">
        <v>240</v>
      </c>
      <c r="Z7" s="25">
        <v>64</v>
      </c>
      <c r="AA7" s="25">
        <f t="shared" si="0"/>
        <v>38.4</v>
      </c>
      <c r="AB7" s="26">
        <v>1780012</v>
      </c>
      <c r="AC7" s="24">
        <v>1</v>
      </c>
      <c r="AD7" s="24">
        <v>1</v>
      </c>
      <c r="AE7" s="24">
        <v>1</v>
      </c>
      <c r="AF7" s="27">
        <v>69.400000000000006</v>
      </c>
      <c r="AG7" s="27">
        <f t="shared" si="1"/>
        <v>27.760000000000005</v>
      </c>
      <c r="AH7" s="27">
        <f t="shared" si="2"/>
        <v>66.16</v>
      </c>
      <c r="AI7" s="27" t="s">
        <v>270</v>
      </c>
      <c r="AJ7" s="27" t="s">
        <v>272</v>
      </c>
      <c r="AK7" s="27" t="s">
        <v>275</v>
      </c>
      <c r="AL7" s="21"/>
    </row>
    <row r="8" spans="1:38" s="14" customFormat="1" ht="37.9" customHeight="1" x14ac:dyDescent="0.15">
      <c r="A8" s="18">
        <v>6</v>
      </c>
      <c r="B8" s="18">
        <v>92</v>
      </c>
      <c r="C8" s="28" t="s">
        <v>199</v>
      </c>
      <c r="D8" s="18">
        <v>404</v>
      </c>
      <c r="E8" s="20" t="s">
        <v>19</v>
      </c>
      <c r="F8" s="21" t="s">
        <v>200</v>
      </c>
      <c r="G8" s="22" t="s">
        <v>96</v>
      </c>
      <c r="H8" s="21" t="s">
        <v>22</v>
      </c>
      <c r="I8" s="21" t="s">
        <v>23</v>
      </c>
      <c r="J8" s="23">
        <v>19940823</v>
      </c>
      <c r="K8" s="21" t="s">
        <v>51</v>
      </c>
      <c r="L8" s="21" t="s">
        <v>25</v>
      </c>
      <c r="M8" s="21" t="s">
        <v>34</v>
      </c>
      <c r="N8" s="21" t="s">
        <v>34</v>
      </c>
      <c r="O8" s="21" t="s">
        <v>27</v>
      </c>
      <c r="P8" s="21"/>
      <c r="Q8" s="21" t="s">
        <v>70</v>
      </c>
      <c r="R8" s="22" t="s">
        <v>29</v>
      </c>
      <c r="S8" s="21" t="s">
        <v>42</v>
      </c>
      <c r="T8" s="22" t="s">
        <v>31</v>
      </c>
      <c r="U8" s="21"/>
      <c r="V8" s="21"/>
      <c r="W8" s="21" t="s">
        <v>257</v>
      </c>
      <c r="X8" s="24">
        <v>18</v>
      </c>
      <c r="Y8" s="21" t="s">
        <v>242</v>
      </c>
      <c r="Z8" s="25">
        <v>60</v>
      </c>
      <c r="AA8" s="25">
        <f t="shared" si="0"/>
        <v>36</v>
      </c>
      <c r="AB8" s="26">
        <v>1780018</v>
      </c>
      <c r="AC8" s="24">
        <v>1</v>
      </c>
      <c r="AD8" s="24">
        <v>1</v>
      </c>
      <c r="AE8" s="24">
        <v>1</v>
      </c>
      <c r="AF8" s="27">
        <v>77</v>
      </c>
      <c r="AG8" s="27">
        <f t="shared" si="1"/>
        <v>30.8</v>
      </c>
      <c r="AH8" s="27">
        <f t="shared" si="2"/>
        <v>66.8</v>
      </c>
      <c r="AI8" s="27" t="s">
        <v>270</v>
      </c>
      <c r="AJ8" s="27" t="s">
        <v>272</v>
      </c>
      <c r="AK8" s="27" t="s">
        <v>275</v>
      </c>
      <c r="AL8" s="21"/>
    </row>
    <row r="9" spans="1:38" s="14" customFormat="1" ht="37.9" customHeight="1" x14ac:dyDescent="0.15">
      <c r="A9" s="18">
        <v>7</v>
      </c>
      <c r="B9" s="18">
        <v>80</v>
      </c>
      <c r="C9" s="28" t="s">
        <v>85</v>
      </c>
      <c r="D9" s="18">
        <v>404</v>
      </c>
      <c r="E9" s="20" t="s">
        <v>49</v>
      </c>
      <c r="F9" s="21" t="s">
        <v>86</v>
      </c>
      <c r="G9" s="22" t="s">
        <v>92</v>
      </c>
      <c r="H9" s="21" t="s">
        <v>38</v>
      </c>
      <c r="I9" s="21" t="s">
        <v>23</v>
      </c>
      <c r="J9" s="23">
        <v>19931106</v>
      </c>
      <c r="K9" s="21" t="s">
        <v>32</v>
      </c>
      <c r="L9" s="21" t="s">
        <v>25</v>
      </c>
      <c r="M9" s="21" t="s">
        <v>93</v>
      </c>
      <c r="N9" s="21" t="s">
        <v>93</v>
      </c>
      <c r="O9" s="21" t="s">
        <v>27</v>
      </c>
      <c r="P9" s="21"/>
      <c r="Q9" s="21" t="s">
        <v>68</v>
      </c>
      <c r="R9" s="22" t="s">
        <v>65</v>
      </c>
      <c r="S9" s="21" t="s">
        <v>57</v>
      </c>
      <c r="T9" s="22" t="s">
        <v>55</v>
      </c>
      <c r="U9" s="21"/>
      <c r="V9" s="21"/>
      <c r="W9" s="21" t="s">
        <v>257</v>
      </c>
      <c r="X9" s="24">
        <v>2</v>
      </c>
      <c r="Y9" s="21" t="s">
        <v>218</v>
      </c>
      <c r="Z9" s="25">
        <v>60</v>
      </c>
      <c r="AA9" s="25">
        <f t="shared" si="0"/>
        <v>36</v>
      </c>
      <c r="AB9" s="26">
        <v>1780020</v>
      </c>
      <c r="AC9" s="24">
        <v>1</v>
      </c>
      <c r="AD9" s="24">
        <v>1</v>
      </c>
      <c r="AE9" s="24">
        <v>1</v>
      </c>
      <c r="AF9" s="27">
        <v>73.2</v>
      </c>
      <c r="AG9" s="27">
        <f t="shared" si="1"/>
        <v>29.28</v>
      </c>
      <c r="AH9" s="27">
        <f t="shared" si="2"/>
        <v>65.28</v>
      </c>
      <c r="AI9" s="27" t="s">
        <v>270</v>
      </c>
      <c r="AJ9" s="27" t="s">
        <v>272</v>
      </c>
      <c r="AK9" s="27" t="s">
        <v>275</v>
      </c>
      <c r="AL9" s="21"/>
    </row>
    <row r="10" spans="1:38" s="14" customFormat="1" ht="37.9" customHeight="1" x14ac:dyDescent="0.15">
      <c r="A10" s="18">
        <v>8</v>
      </c>
      <c r="B10" s="18">
        <v>97</v>
      </c>
      <c r="C10" s="19" t="s">
        <v>95</v>
      </c>
      <c r="D10" s="18">
        <v>405</v>
      </c>
      <c r="E10" s="20" t="s">
        <v>49</v>
      </c>
      <c r="F10" s="21" t="s">
        <v>97</v>
      </c>
      <c r="G10" s="22" t="s">
        <v>99</v>
      </c>
      <c r="H10" s="21" t="s">
        <v>22</v>
      </c>
      <c r="I10" s="21" t="s">
        <v>23</v>
      </c>
      <c r="J10" s="23">
        <v>19880909</v>
      </c>
      <c r="K10" s="21" t="s">
        <v>24</v>
      </c>
      <c r="L10" s="21" t="s">
        <v>33</v>
      </c>
      <c r="M10" s="21" t="s">
        <v>34</v>
      </c>
      <c r="N10" s="21" t="s">
        <v>34</v>
      </c>
      <c r="O10" s="21" t="s">
        <v>27</v>
      </c>
      <c r="P10" s="21"/>
      <c r="Q10" s="21" t="s">
        <v>94</v>
      </c>
      <c r="R10" s="22" t="s">
        <v>56</v>
      </c>
      <c r="S10" s="21" t="s">
        <v>48</v>
      </c>
      <c r="T10" s="22" t="s">
        <v>55</v>
      </c>
      <c r="U10" s="21"/>
      <c r="V10" s="21"/>
      <c r="W10" s="21" t="s">
        <v>257</v>
      </c>
      <c r="X10" s="24">
        <v>3</v>
      </c>
      <c r="Y10" s="21" t="s">
        <v>219</v>
      </c>
      <c r="Z10" s="25">
        <v>64</v>
      </c>
      <c r="AA10" s="25">
        <f t="shared" si="0"/>
        <v>38.4</v>
      </c>
      <c r="AB10" s="26">
        <v>1780023</v>
      </c>
      <c r="AC10" s="24">
        <v>1</v>
      </c>
      <c r="AD10" s="24">
        <v>1</v>
      </c>
      <c r="AE10" s="24">
        <v>1</v>
      </c>
      <c r="AF10" s="27">
        <v>69.2</v>
      </c>
      <c r="AG10" s="27">
        <f t="shared" si="1"/>
        <v>27.680000000000003</v>
      </c>
      <c r="AH10" s="27">
        <f t="shared" si="2"/>
        <v>66.08</v>
      </c>
      <c r="AI10" s="27" t="s">
        <v>270</v>
      </c>
      <c r="AJ10" s="27" t="s">
        <v>272</v>
      </c>
      <c r="AK10" s="27" t="s">
        <v>275</v>
      </c>
      <c r="AL10" s="21"/>
    </row>
    <row r="11" spans="1:38" s="14" customFormat="1" ht="37.9" customHeight="1" x14ac:dyDescent="0.15">
      <c r="A11" s="18">
        <v>9</v>
      </c>
      <c r="B11" s="18">
        <v>105</v>
      </c>
      <c r="C11" s="28" t="s">
        <v>102</v>
      </c>
      <c r="D11" s="18">
        <v>406</v>
      </c>
      <c r="E11" s="20" t="s">
        <v>19</v>
      </c>
      <c r="F11" s="21" t="s">
        <v>103</v>
      </c>
      <c r="G11" s="22" t="s">
        <v>104</v>
      </c>
      <c r="H11" s="21" t="s">
        <v>38</v>
      </c>
      <c r="I11" s="21" t="s">
        <v>23</v>
      </c>
      <c r="J11" s="23">
        <v>19900226</v>
      </c>
      <c r="K11" s="21" t="s">
        <v>24</v>
      </c>
      <c r="L11" s="21" t="s">
        <v>25</v>
      </c>
      <c r="M11" s="21" t="s">
        <v>71</v>
      </c>
      <c r="N11" s="21" t="s">
        <v>71</v>
      </c>
      <c r="O11" s="21" t="s">
        <v>27</v>
      </c>
      <c r="P11" s="21"/>
      <c r="Q11" s="21" t="s">
        <v>105</v>
      </c>
      <c r="R11" s="22" t="s">
        <v>29</v>
      </c>
      <c r="S11" s="21" t="s">
        <v>88</v>
      </c>
      <c r="T11" s="22" t="s">
        <v>31</v>
      </c>
      <c r="U11" s="21"/>
      <c r="V11" s="21"/>
      <c r="W11" s="21" t="s">
        <v>257</v>
      </c>
      <c r="X11" s="24">
        <v>18</v>
      </c>
      <c r="Y11" s="21" t="s">
        <v>243</v>
      </c>
      <c r="Z11" s="25">
        <v>65</v>
      </c>
      <c r="AA11" s="25">
        <f t="shared" si="0"/>
        <v>39</v>
      </c>
      <c r="AB11" s="26">
        <v>1780026</v>
      </c>
      <c r="AC11" s="24">
        <v>1</v>
      </c>
      <c r="AD11" s="24">
        <v>1</v>
      </c>
      <c r="AE11" s="24">
        <v>1</v>
      </c>
      <c r="AF11" s="27">
        <v>71.8</v>
      </c>
      <c r="AG11" s="27">
        <f t="shared" si="1"/>
        <v>28.72</v>
      </c>
      <c r="AH11" s="27">
        <f t="shared" si="2"/>
        <v>67.72</v>
      </c>
      <c r="AI11" s="27" t="s">
        <v>270</v>
      </c>
      <c r="AJ11" s="27"/>
      <c r="AK11" s="27" t="s">
        <v>276</v>
      </c>
      <c r="AL11" s="21" t="s">
        <v>273</v>
      </c>
    </row>
    <row r="12" spans="1:38" s="14" customFormat="1" ht="37.9" customHeight="1" x14ac:dyDescent="0.15">
      <c r="A12" s="18">
        <v>10</v>
      </c>
      <c r="B12" s="18">
        <v>113</v>
      </c>
      <c r="C12" s="19" t="s">
        <v>106</v>
      </c>
      <c r="D12" s="18">
        <v>407</v>
      </c>
      <c r="E12" s="20" t="s">
        <v>108</v>
      </c>
      <c r="F12" s="21" t="s">
        <v>109</v>
      </c>
      <c r="G12" s="22" t="s">
        <v>112</v>
      </c>
      <c r="H12" s="21" t="s">
        <v>38</v>
      </c>
      <c r="I12" s="21" t="s">
        <v>23</v>
      </c>
      <c r="J12" s="23">
        <v>19901125</v>
      </c>
      <c r="K12" s="21" t="s">
        <v>51</v>
      </c>
      <c r="L12" s="21" t="s">
        <v>25</v>
      </c>
      <c r="M12" s="21" t="s">
        <v>113</v>
      </c>
      <c r="N12" s="21" t="s">
        <v>113</v>
      </c>
      <c r="O12" s="21" t="s">
        <v>27</v>
      </c>
      <c r="P12" s="21"/>
      <c r="Q12" s="21" t="s">
        <v>111</v>
      </c>
      <c r="R12" s="22" t="s">
        <v>110</v>
      </c>
      <c r="S12" s="21" t="s">
        <v>47</v>
      </c>
      <c r="T12" s="22"/>
      <c r="U12" s="21"/>
      <c r="V12" s="21"/>
      <c r="W12" s="21" t="s">
        <v>257</v>
      </c>
      <c r="X12" s="24">
        <v>9</v>
      </c>
      <c r="Y12" s="21" t="s">
        <v>230</v>
      </c>
      <c r="Z12" s="25">
        <v>54</v>
      </c>
      <c r="AA12" s="25">
        <f t="shared" si="0"/>
        <v>32.4</v>
      </c>
      <c r="AB12" s="26">
        <v>1780029</v>
      </c>
      <c r="AC12" s="24">
        <v>1</v>
      </c>
      <c r="AD12" s="24">
        <v>1</v>
      </c>
      <c r="AE12" s="24">
        <v>1</v>
      </c>
      <c r="AF12" s="27">
        <v>73.400000000000006</v>
      </c>
      <c r="AG12" s="27">
        <f t="shared" si="1"/>
        <v>29.360000000000003</v>
      </c>
      <c r="AH12" s="27">
        <f t="shared" si="2"/>
        <v>61.760000000000005</v>
      </c>
      <c r="AI12" s="27" t="s">
        <v>270</v>
      </c>
      <c r="AJ12" s="27" t="s">
        <v>272</v>
      </c>
      <c r="AK12" s="27" t="s">
        <v>275</v>
      </c>
      <c r="AL12" s="21"/>
    </row>
    <row r="13" spans="1:38" s="14" customFormat="1" ht="37.9" customHeight="1" x14ac:dyDescent="0.15">
      <c r="A13" s="18">
        <v>11</v>
      </c>
      <c r="B13" s="18">
        <v>131</v>
      </c>
      <c r="C13" s="19" t="s">
        <v>106</v>
      </c>
      <c r="D13" s="18">
        <v>407</v>
      </c>
      <c r="E13" s="20" t="s">
        <v>49</v>
      </c>
      <c r="F13" s="21" t="s">
        <v>116</v>
      </c>
      <c r="G13" s="22" t="s">
        <v>117</v>
      </c>
      <c r="H13" s="21" t="s">
        <v>38</v>
      </c>
      <c r="I13" s="21" t="s">
        <v>23</v>
      </c>
      <c r="J13" s="23">
        <v>19910413</v>
      </c>
      <c r="K13" s="21" t="s">
        <v>24</v>
      </c>
      <c r="L13" s="21" t="s">
        <v>33</v>
      </c>
      <c r="M13" s="21" t="s">
        <v>34</v>
      </c>
      <c r="N13" s="21" t="s">
        <v>34</v>
      </c>
      <c r="O13" s="21" t="s">
        <v>27</v>
      </c>
      <c r="P13" s="21"/>
      <c r="Q13" s="21" t="s">
        <v>118</v>
      </c>
      <c r="R13" s="22" t="s">
        <v>56</v>
      </c>
      <c r="S13" s="21" t="s">
        <v>62</v>
      </c>
      <c r="T13" s="22" t="s">
        <v>55</v>
      </c>
      <c r="U13" s="21"/>
      <c r="V13" s="21"/>
      <c r="W13" s="21" t="s">
        <v>257</v>
      </c>
      <c r="X13" s="24">
        <v>3</v>
      </c>
      <c r="Y13" s="21" t="s">
        <v>220</v>
      </c>
      <c r="Z13" s="25">
        <v>50</v>
      </c>
      <c r="AA13" s="25">
        <f t="shared" si="0"/>
        <v>30</v>
      </c>
      <c r="AB13" s="26">
        <v>1780032</v>
      </c>
      <c r="AC13" s="24">
        <v>1</v>
      </c>
      <c r="AD13" s="24">
        <v>1</v>
      </c>
      <c r="AE13" s="24">
        <v>1</v>
      </c>
      <c r="AF13" s="27">
        <v>73.099999999999994</v>
      </c>
      <c r="AG13" s="27">
        <f t="shared" si="1"/>
        <v>29.24</v>
      </c>
      <c r="AH13" s="27">
        <f t="shared" si="2"/>
        <v>59.239999999999995</v>
      </c>
      <c r="AI13" s="27" t="s">
        <v>270</v>
      </c>
      <c r="AJ13" s="27" t="s">
        <v>272</v>
      </c>
      <c r="AK13" s="27" t="s">
        <v>275</v>
      </c>
      <c r="AL13" s="21"/>
    </row>
    <row r="14" spans="1:38" s="14" customFormat="1" ht="37.9" customHeight="1" x14ac:dyDescent="0.15">
      <c r="A14" s="18">
        <v>12</v>
      </c>
      <c r="B14" s="18">
        <v>144</v>
      </c>
      <c r="C14" s="28" t="s">
        <v>120</v>
      </c>
      <c r="D14" s="18">
        <v>409</v>
      </c>
      <c r="E14" s="20" t="s">
        <v>19</v>
      </c>
      <c r="F14" s="21" t="s">
        <v>121</v>
      </c>
      <c r="G14" s="22" t="s">
        <v>122</v>
      </c>
      <c r="H14" s="21" t="s">
        <v>22</v>
      </c>
      <c r="I14" s="21" t="s">
        <v>23</v>
      </c>
      <c r="J14" s="23">
        <v>19941126</v>
      </c>
      <c r="K14" s="21" t="s">
        <v>32</v>
      </c>
      <c r="L14" s="21" t="s">
        <v>25</v>
      </c>
      <c r="M14" s="21" t="s">
        <v>71</v>
      </c>
      <c r="N14" s="21" t="s">
        <v>71</v>
      </c>
      <c r="O14" s="21" t="s">
        <v>39</v>
      </c>
      <c r="P14" s="21" t="s">
        <v>40</v>
      </c>
      <c r="Q14" s="21" t="s">
        <v>80</v>
      </c>
      <c r="R14" s="22" t="s">
        <v>41</v>
      </c>
      <c r="S14" s="21" t="s">
        <v>30</v>
      </c>
      <c r="T14" s="22"/>
      <c r="U14" s="21"/>
      <c r="V14" s="21"/>
      <c r="W14" s="21" t="s">
        <v>257</v>
      </c>
      <c r="X14" s="24">
        <v>18</v>
      </c>
      <c r="Y14" s="21" t="s">
        <v>244</v>
      </c>
      <c r="Z14" s="25">
        <v>53</v>
      </c>
      <c r="AA14" s="25">
        <f t="shared" ref="AA14:AA23" si="3">Z14*0.6</f>
        <v>31.799999999999997</v>
      </c>
      <c r="AB14" s="26">
        <v>1780035</v>
      </c>
      <c r="AC14" s="24">
        <v>1</v>
      </c>
      <c r="AD14" s="24">
        <v>1</v>
      </c>
      <c r="AE14" s="24">
        <v>1</v>
      </c>
      <c r="AF14" s="27">
        <v>77.400000000000006</v>
      </c>
      <c r="AG14" s="27">
        <f t="shared" ref="AG14:AG23" si="4">AF14*0.4</f>
        <v>30.960000000000004</v>
      </c>
      <c r="AH14" s="27">
        <f t="shared" ref="AH14:AH23" si="5">AA14+AG14</f>
        <v>62.760000000000005</v>
      </c>
      <c r="AI14" s="27" t="s">
        <v>270</v>
      </c>
      <c r="AJ14" s="27" t="s">
        <v>272</v>
      </c>
      <c r="AK14" s="27" t="s">
        <v>275</v>
      </c>
      <c r="AL14" s="21"/>
    </row>
    <row r="15" spans="1:38" s="14" customFormat="1" ht="37.9" customHeight="1" x14ac:dyDescent="0.15">
      <c r="A15" s="18">
        <v>13</v>
      </c>
      <c r="B15" s="18">
        <v>142</v>
      </c>
      <c r="C15" s="19" t="s">
        <v>203</v>
      </c>
      <c r="D15" s="18">
        <v>410</v>
      </c>
      <c r="E15" s="20" t="s">
        <v>19</v>
      </c>
      <c r="F15" s="21" t="s">
        <v>204</v>
      </c>
      <c r="G15" s="22" t="s">
        <v>119</v>
      </c>
      <c r="H15" s="21" t="s">
        <v>38</v>
      </c>
      <c r="I15" s="21" t="s">
        <v>23</v>
      </c>
      <c r="J15" s="23">
        <v>19900705</v>
      </c>
      <c r="K15" s="21" t="s">
        <v>24</v>
      </c>
      <c r="L15" s="21" t="s">
        <v>33</v>
      </c>
      <c r="M15" s="21" t="s">
        <v>26</v>
      </c>
      <c r="N15" s="21" t="s">
        <v>26</v>
      </c>
      <c r="O15" s="21" t="s">
        <v>27</v>
      </c>
      <c r="P15" s="21"/>
      <c r="Q15" s="21" t="s">
        <v>76</v>
      </c>
      <c r="R15" s="22" t="s">
        <v>79</v>
      </c>
      <c r="S15" s="21" t="s">
        <v>47</v>
      </c>
      <c r="T15" s="22" t="s">
        <v>31</v>
      </c>
      <c r="U15" s="21"/>
      <c r="V15" s="21"/>
      <c r="W15" s="21" t="s">
        <v>257</v>
      </c>
      <c r="X15" s="24">
        <v>18</v>
      </c>
      <c r="Y15" s="21" t="s">
        <v>245</v>
      </c>
      <c r="Z15" s="25">
        <v>47</v>
      </c>
      <c r="AA15" s="25">
        <f t="shared" si="3"/>
        <v>28.2</v>
      </c>
      <c r="AB15" s="26">
        <v>1780043</v>
      </c>
      <c r="AC15" s="24">
        <v>2</v>
      </c>
      <c r="AD15" s="24">
        <v>2</v>
      </c>
      <c r="AE15" s="24">
        <v>2</v>
      </c>
      <c r="AF15" s="27">
        <v>61.4</v>
      </c>
      <c r="AG15" s="27">
        <f t="shared" si="4"/>
        <v>24.560000000000002</v>
      </c>
      <c r="AH15" s="27">
        <f t="shared" si="5"/>
        <v>52.760000000000005</v>
      </c>
      <c r="AI15" s="27" t="s">
        <v>270</v>
      </c>
      <c r="AJ15" s="27" t="s">
        <v>272</v>
      </c>
      <c r="AK15" s="27" t="s">
        <v>275</v>
      </c>
      <c r="AL15" s="21"/>
    </row>
    <row r="16" spans="1:38" s="14" customFormat="1" ht="37.9" customHeight="1" x14ac:dyDescent="0.15">
      <c r="A16" s="18">
        <v>14</v>
      </c>
      <c r="B16" s="18">
        <v>155</v>
      </c>
      <c r="C16" s="28" t="s">
        <v>123</v>
      </c>
      <c r="D16" s="18">
        <v>410</v>
      </c>
      <c r="E16" s="20" t="s">
        <v>124</v>
      </c>
      <c r="F16" s="21" t="s">
        <v>125</v>
      </c>
      <c r="G16" s="22" t="s">
        <v>128</v>
      </c>
      <c r="H16" s="21" t="s">
        <v>22</v>
      </c>
      <c r="I16" s="21" t="s">
        <v>23</v>
      </c>
      <c r="J16" s="23">
        <v>19920917</v>
      </c>
      <c r="K16" s="21" t="s">
        <v>24</v>
      </c>
      <c r="L16" s="21" t="s">
        <v>25</v>
      </c>
      <c r="M16" s="21" t="s">
        <v>113</v>
      </c>
      <c r="N16" s="21" t="s">
        <v>113</v>
      </c>
      <c r="O16" s="21" t="s">
        <v>27</v>
      </c>
      <c r="P16" s="21"/>
      <c r="Q16" s="21" t="s">
        <v>28</v>
      </c>
      <c r="R16" s="22" t="s">
        <v>126</v>
      </c>
      <c r="S16" s="21" t="s">
        <v>42</v>
      </c>
      <c r="T16" s="22"/>
      <c r="U16" s="21"/>
      <c r="V16" s="21"/>
      <c r="W16" s="21" t="s">
        <v>257</v>
      </c>
      <c r="X16" s="24">
        <v>13</v>
      </c>
      <c r="Y16" s="21" t="s">
        <v>234</v>
      </c>
      <c r="Z16" s="25">
        <v>73</v>
      </c>
      <c r="AA16" s="25">
        <f t="shared" si="3"/>
        <v>43.8</v>
      </c>
      <c r="AB16" s="26">
        <v>1780038</v>
      </c>
      <c r="AC16" s="24">
        <v>1</v>
      </c>
      <c r="AD16" s="24">
        <v>1</v>
      </c>
      <c r="AE16" s="24">
        <v>1</v>
      </c>
      <c r="AF16" s="27">
        <v>74.2</v>
      </c>
      <c r="AG16" s="27">
        <f t="shared" si="4"/>
        <v>29.680000000000003</v>
      </c>
      <c r="AH16" s="27">
        <f t="shared" si="5"/>
        <v>73.48</v>
      </c>
      <c r="AI16" s="27" t="s">
        <v>270</v>
      </c>
      <c r="AJ16" s="27" t="s">
        <v>272</v>
      </c>
      <c r="AK16" s="27" t="s">
        <v>275</v>
      </c>
      <c r="AL16" s="21"/>
    </row>
    <row r="17" spans="1:269" s="14" customFormat="1" ht="37.9" customHeight="1" x14ac:dyDescent="0.15">
      <c r="A17" s="18">
        <v>15</v>
      </c>
      <c r="B17" s="18">
        <v>186</v>
      </c>
      <c r="C17" s="28" t="s">
        <v>129</v>
      </c>
      <c r="D17" s="18">
        <v>411</v>
      </c>
      <c r="E17" s="20" t="s">
        <v>108</v>
      </c>
      <c r="F17" s="21" t="s">
        <v>130</v>
      </c>
      <c r="G17" s="22" t="s">
        <v>131</v>
      </c>
      <c r="H17" s="21" t="s">
        <v>22</v>
      </c>
      <c r="I17" s="21" t="s">
        <v>23</v>
      </c>
      <c r="J17" s="23">
        <v>19960707</v>
      </c>
      <c r="K17" s="21" t="s">
        <v>32</v>
      </c>
      <c r="L17" s="21" t="s">
        <v>25</v>
      </c>
      <c r="M17" s="21" t="s">
        <v>34</v>
      </c>
      <c r="N17" s="21" t="s">
        <v>34</v>
      </c>
      <c r="O17" s="21" t="s">
        <v>27</v>
      </c>
      <c r="P17" s="21"/>
      <c r="Q17" s="21" t="s">
        <v>114</v>
      </c>
      <c r="R17" s="22" t="s">
        <v>110</v>
      </c>
      <c r="S17" s="21" t="s">
        <v>30</v>
      </c>
      <c r="T17" s="22"/>
      <c r="U17" s="21"/>
      <c r="V17" s="21"/>
      <c r="W17" s="21" t="s">
        <v>257</v>
      </c>
      <c r="X17" s="24">
        <v>10</v>
      </c>
      <c r="Y17" s="21" t="s">
        <v>231</v>
      </c>
      <c r="Z17" s="25">
        <v>60</v>
      </c>
      <c r="AA17" s="25">
        <f t="shared" si="3"/>
        <v>36</v>
      </c>
      <c r="AB17" s="26">
        <v>1780044</v>
      </c>
      <c r="AC17" s="24">
        <v>2</v>
      </c>
      <c r="AD17" s="24">
        <v>2</v>
      </c>
      <c r="AE17" s="24">
        <v>2</v>
      </c>
      <c r="AF17" s="27">
        <v>80.599999999999994</v>
      </c>
      <c r="AG17" s="27">
        <f t="shared" si="4"/>
        <v>32.24</v>
      </c>
      <c r="AH17" s="27">
        <f t="shared" si="5"/>
        <v>68.240000000000009</v>
      </c>
      <c r="AI17" s="27" t="s">
        <v>270</v>
      </c>
      <c r="AJ17" s="27" t="s">
        <v>272</v>
      </c>
      <c r="AK17" s="27" t="s">
        <v>275</v>
      </c>
      <c r="AL17" s="21"/>
    </row>
    <row r="18" spans="1:269" s="14" customFormat="1" ht="37.9" customHeight="1" x14ac:dyDescent="0.15">
      <c r="A18" s="18">
        <v>16</v>
      </c>
      <c r="B18" s="18">
        <v>198</v>
      </c>
      <c r="C18" s="28" t="s">
        <v>129</v>
      </c>
      <c r="D18" s="18">
        <v>411</v>
      </c>
      <c r="E18" s="20" t="s">
        <v>49</v>
      </c>
      <c r="F18" s="21" t="s">
        <v>132</v>
      </c>
      <c r="G18" s="22" t="s">
        <v>133</v>
      </c>
      <c r="H18" s="21" t="s">
        <v>22</v>
      </c>
      <c r="I18" s="21" t="s">
        <v>23</v>
      </c>
      <c r="J18" s="23">
        <v>19920104</v>
      </c>
      <c r="K18" s="21" t="s">
        <v>51</v>
      </c>
      <c r="L18" s="21" t="s">
        <v>25</v>
      </c>
      <c r="M18" s="21" t="s">
        <v>34</v>
      </c>
      <c r="N18" s="21" t="s">
        <v>34</v>
      </c>
      <c r="O18" s="21" t="s">
        <v>39</v>
      </c>
      <c r="P18" s="21" t="s">
        <v>40</v>
      </c>
      <c r="Q18" s="21" t="s">
        <v>66</v>
      </c>
      <c r="R18" s="22" t="s">
        <v>53</v>
      </c>
      <c r="S18" s="21" t="s">
        <v>98</v>
      </c>
      <c r="T18" s="22" t="s">
        <v>55</v>
      </c>
      <c r="U18" s="21"/>
      <c r="V18" s="21"/>
      <c r="W18" s="21" t="s">
        <v>257</v>
      </c>
      <c r="X18" s="24">
        <v>3</v>
      </c>
      <c r="Y18" s="21" t="s">
        <v>221</v>
      </c>
      <c r="Z18" s="25">
        <v>52</v>
      </c>
      <c r="AA18" s="25">
        <f t="shared" si="3"/>
        <v>31.2</v>
      </c>
      <c r="AB18" s="26">
        <v>1780047</v>
      </c>
      <c r="AC18" s="24">
        <v>2</v>
      </c>
      <c r="AD18" s="24">
        <v>2</v>
      </c>
      <c r="AE18" s="24">
        <v>2</v>
      </c>
      <c r="AF18" s="27">
        <v>78</v>
      </c>
      <c r="AG18" s="27">
        <f t="shared" si="4"/>
        <v>31.200000000000003</v>
      </c>
      <c r="AH18" s="27">
        <f t="shared" si="5"/>
        <v>62.400000000000006</v>
      </c>
      <c r="AI18" s="27" t="s">
        <v>270</v>
      </c>
      <c r="AJ18" s="27" t="s">
        <v>272</v>
      </c>
      <c r="AK18" s="27" t="s">
        <v>275</v>
      </c>
      <c r="AL18" s="21"/>
    </row>
    <row r="19" spans="1:269" s="14" customFormat="1" ht="37.9" customHeight="1" x14ac:dyDescent="0.15">
      <c r="A19" s="18">
        <v>17</v>
      </c>
      <c r="B19" s="18">
        <v>207</v>
      </c>
      <c r="C19" s="19" t="s">
        <v>134</v>
      </c>
      <c r="D19" s="18">
        <v>412</v>
      </c>
      <c r="E19" s="20" t="s">
        <v>108</v>
      </c>
      <c r="F19" s="21" t="s">
        <v>135</v>
      </c>
      <c r="G19" s="22" t="s">
        <v>136</v>
      </c>
      <c r="H19" s="21" t="s">
        <v>38</v>
      </c>
      <c r="I19" s="21" t="s">
        <v>23</v>
      </c>
      <c r="J19" s="23">
        <v>19951211</v>
      </c>
      <c r="K19" s="21" t="s">
        <v>32</v>
      </c>
      <c r="L19" s="21" t="s">
        <v>25</v>
      </c>
      <c r="M19" s="21" t="s">
        <v>52</v>
      </c>
      <c r="N19" s="21" t="s">
        <v>52</v>
      </c>
      <c r="O19" s="21" t="s">
        <v>27</v>
      </c>
      <c r="P19" s="21"/>
      <c r="Q19" s="21" t="s">
        <v>76</v>
      </c>
      <c r="R19" s="22" t="s">
        <v>110</v>
      </c>
      <c r="S19" s="21" t="s">
        <v>30</v>
      </c>
      <c r="T19" s="22"/>
      <c r="U19" s="21"/>
      <c r="V19" s="21"/>
      <c r="W19" s="21" t="s">
        <v>257</v>
      </c>
      <c r="X19" s="24">
        <v>10</v>
      </c>
      <c r="Y19" s="21" t="s">
        <v>232</v>
      </c>
      <c r="Z19" s="25">
        <v>62</v>
      </c>
      <c r="AA19" s="25">
        <f t="shared" si="3"/>
        <v>37.199999999999996</v>
      </c>
      <c r="AB19" s="26">
        <v>1780050</v>
      </c>
      <c r="AC19" s="24">
        <v>2</v>
      </c>
      <c r="AD19" s="24">
        <v>2</v>
      </c>
      <c r="AE19" s="24">
        <v>2</v>
      </c>
      <c r="AF19" s="27">
        <v>74.8</v>
      </c>
      <c r="AG19" s="27">
        <f t="shared" si="4"/>
        <v>29.92</v>
      </c>
      <c r="AH19" s="27">
        <f t="shared" si="5"/>
        <v>67.12</v>
      </c>
      <c r="AI19" s="27" t="s">
        <v>270</v>
      </c>
      <c r="AJ19" s="27" t="s">
        <v>272</v>
      </c>
      <c r="AK19" s="27" t="s">
        <v>275</v>
      </c>
      <c r="AL19" s="21"/>
    </row>
    <row r="20" spans="1:269" s="14" customFormat="1" ht="37.9" customHeight="1" x14ac:dyDescent="0.15">
      <c r="A20" s="18">
        <v>18</v>
      </c>
      <c r="B20" s="18">
        <v>107</v>
      </c>
      <c r="C20" s="28" t="s">
        <v>207</v>
      </c>
      <c r="D20" s="18">
        <v>413</v>
      </c>
      <c r="E20" s="20" t="s">
        <v>19</v>
      </c>
      <c r="F20" s="21" t="s">
        <v>205</v>
      </c>
      <c r="G20" s="22" t="s">
        <v>107</v>
      </c>
      <c r="H20" s="21" t="s">
        <v>38</v>
      </c>
      <c r="I20" s="21" t="s">
        <v>23</v>
      </c>
      <c r="J20" s="23">
        <v>19911219</v>
      </c>
      <c r="K20" s="21" t="s">
        <v>24</v>
      </c>
      <c r="L20" s="21" t="s">
        <v>33</v>
      </c>
      <c r="M20" s="21" t="s">
        <v>43</v>
      </c>
      <c r="N20" s="21" t="s">
        <v>43</v>
      </c>
      <c r="O20" s="21" t="s">
        <v>27</v>
      </c>
      <c r="P20" s="21"/>
      <c r="Q20" s="21" t="s">
        <v>28</v>
      </c>
      <c r="R20" s="22" t="s">
        <v>29</v>
      </c>
      <c r="S20" s="21" t="s">
        <v>47</v>
      </c>
      <c r="T20" s="22" t="s">
        <v>31</v>
      </c>
      <c r="U20" s="21"/>
      <c r="V20" s="21"/>
      <c r="W20" s="21" t="s">
        <v>257</v>
      </c>
      <c r="X20" s="24">
        <v>18</v>
      </c>
      <c r="Y20" s="21" t="s">
        <v>246</v>
      </c>
      <c r="Z20" s="25">
        <v>63</v>
      </c>
      <c r="AA20" s="25">
        <f t="shared" si="3"/>
        <v>37.799999999999997</v>
      </c>
      <c r="AB20" s="26">
        <v>1780053</v>
      </c>
      <c r="AC20" s="24">
        <v>2</v>
      </c>
      <c r="AD20" s="24">
        <v>2</v>
      </c>
      <c r="AE20" s="24">
        <v>2</v>
      </c>
      <c r="AF20" s="27">
        <v>74</v>
      </c>
      <c r="AG20" s="27">
        <f t="shared" si="4"/>
        <v>29.6</v>
      </c>
      <c r="AH20" s="27">
        <f t="shared" si="5"/>
        <v>67.400000000000006</v>
      </c>
      <c r="AI20" s="27" t="s">
        <v>270</v>
      </c>
      <c r="AJ20" s="27" t="s">
        <v>272</v>
      </c>
      <c r="AK20" s="27" t="s">
        <v>275</v>
      </c>
      <c r="AL20" s="21"/>
    </row>
    <row r="21" spans="1:269" s="14" customFormat="1" ht="37.9" customHeight="1" x14ac:dyDescent="0.15">
      <c r="A21" s="18">
        <v>19</v>
      </c>
      <c r="B21" s="18">
        <v>260</v>
      </c>
      <c r="C21" s="28" t="s">
        <v>138</v>
      </c>
      <c r="D21" s="18">
        <v>414</v>
      </c>
      <c r="E21" s="20" t="s">
        <v>124</v>
      </c>
      <c r="F21" s="21" t="s">
        <v>139</v>
      </c>
      <c r="G21" s="22" t="s">
        <v>140</v>
      </c>
      <c r="H21" s="21" t="s">
        <v>38</v>
      </c>
      <c r="I21" s="21" t="s">
        <v>82</v>
      </c>
      <c r="J21" s="23">
        <v>19900910</v>
      </c>
      <c r="K21" s="21" t="s">
        <v>51</v>
      </c>
      <c r="L21" s="21" t="s">
        <v>25</v>
      </c>
      <c r="M21" s="21" t="s">
        <v>71</v>
      </c>
      <c r="N21" s="21" t="s">
        <v>71</v>
      </c>
      <c r="O21" s="21" t="s">
        <v>27</v>
      </c>
      <c r="P21" s="21"/>
      <c r="Q21" s="21" t="s">
        <v>28</v>
      </c>
      <c r="R21" s="22" t="s">
        <v>127</v>
      </c>
      <c r="S21" s="21" t="s">
        <v>47</v>
      </c>
      <c r="T21" s="22"/>
      <c r="U21" s="21"/>
      <c r="V21" s="21"/>
      <c r="W21" s="21" t="s">
        <v>257</v>
      </c>
      <c r="X21" s="24">
        <v>14</v>
      </c>
      <c r="Y21" s="21" t="s">
        <v>235</v>
      </c>
      <c r="Z21" s="25">
        <v>65</v>
      </c>
      <c r="AA21" s="25">
        <f t="shared" si="3"/>
        <v>39</v>
      </c>
      <c r="AB21" s="26">
        <v>1780058</v>
      </c>
      <c r="AC21" s="24">
        <v>2</v>
      </c>
      <c r="AD21" s="24">
        <v>2</v>
      </c>
      <c r="AE21" s="24">
        <v>2</v>
      </c>
      <c r="AF21" s="27">
        <v>78</v>
      </c>
      <c r="AG21" s="27">
        <f t="shared" si="4"/>
        <v>31.200000000000003</v>
      </c>
      <c r="AH21" s="27">
        <f t="shared" si="5"/>
        <v>70.2</v>
      </c>
      <c r="AI21" s="27" t="s">
        <v>270</v>
      </c>
      <c r="AJ21" s="27" t="s">
        <v>272</v>
      </c>
      <c r="AK21" s="27" t="s">
        <v>275</v>
      </c>
      <c r="AL21" s="21"/>
    </row>
    <row r="22" spans="1:269" s="14" customFormat="1" ht="37.9" customHeight="1" x14ac:dyDescent="0.15">
      <c r="A22" s="18">
        <v>20</v>
      </c>
      <c r="B22" s="18">
        <v>261</v>
      </c>
      <c r="C22" s="19" t="s">
        <v>138</v>
      </c>
      <c r="D22" s="18">
        <v>414</v>
      </c>
      <c r="E22" s="20" t="s">
        <v>49</v>
      </c>
      <c r="F22" s="21" t="s">
        <v>141</v>
      </c>
      <c r="G22" s="22" t="s">
        <v>142</v>
      </c>
      <c r="H22" s="21" t="s">
        <v>22</v>
      </c>
      <c r="I22" s="21" t="s">
        <v>23</v>
      </c>
      <c r="J22" s="23">
        <v>19921017</v>
      </c>
      <c r="K22" s="21" t="s">
        <v>24</v>
      </c>
      <c r="L22" s="21" t="s">
        <v>25</v>
      </c>
      <c r="M22" s="21" t="s">
        <v>60</v>
      </c>
      <c r="N22" s="21" t="s">
        <v>60</v>
      </c>
      <c r="O22" s="21" t="s">
        <v>39</v>
      </c>
      <c r="P22" s="21" t="s">
        <v>40</v>
      </c>
      <c r="Q22" s="21" t="s">
        <v>143</v>
      </c>
      <c r="R22" s="22" t="s">
        <v>59</v>
      </c>
      <c r="S22" s="21" t="s">
        <v>42</v>
      </c>
      <c r="T22" s="22" t="s">
        <v>55</v>
      </c>
      <c r="U22" s="21"/>
      <c r="V22" s="21"/>
      <c r="W22" s="21" t="s">
        <v>257</v>
      </c>
      <c r="X22" s="24">
        <v>4</v>
      </c>
      <c r="Y22" s="21" t="s">
        <v>222</v>
      </c>
      <c r="Z22" s="25">
        <v>62</v>
      </c>
      <c r="AA22" s="25">
        <f t="shared" si="3"/>
        <v>37.199999999999996</v>
      </c>
      <c r="AB22" s="26">
        <v>1780060</v>
      </c>
      <c r="AC22" s="24">
        <v>2</v>
      </c>
      <c r="AD22" s="24">
        <v>2</v>
      </c>
      <c r="AE22" s="24">
        <v>2</v>
      </c>
      <c r="AF22" s="27">
        <v>78</v>
      </c>
      <c r="AG22" s="27">
        <f t="shared" si="4"/>
        <v>31.200000000000003</v>
      </c>
      <c r="AH22" s="27">
        <f t="shared" si="5"/>
        <v>68.400000000000006</v>
      </c>
      <c r="AI22" s="27" t="s">
        <v>270</v>
      </c>
      <c r="AJ22" s="27" t="s">
        <v>272</v>
      </c>
      <c r="AK22" s="27" t="s">
        <v>275</v>
      </c>
      <c r="AL22" s="21"/>
    </row>
    <row r="23" spans="1:269" s="14" customFormat="1" ht="37.9" customHeight="1" x14ac:dyDescent="0.15">
      <c r="A23" s="18">
        <v>21</v>
      </c>
      <c r="B23" s="18">
        <v>275</v>
      </c>
      <c r="C23" s="19" t="s">
        <v>144</v>
      </c>
      <c r="D23" s="18">
        <v>415</v>
      </c>
      <c r="E23" s="20" t="s">
        <v>49</v>
      </c>
      <c r="F23" s="21" t="s">
        <v>148</v>
      </c>
      <c r="G23" s="22" t="s">
        <v>149</v>
      </c>
      <c r="H23" s="21" t="s">
        <v>22</v>
      </c>
      <c r="I23" s="21" t="s">
        <v>23</v>
      </c>
      <c r="J23" s="23">
        <v>19950825</v>
      </c>
      <c r="K23" s="21" t="s">
        <v>24</v>
      </c>
      <c r="L23" s="21" t="s">
        <v>25</v>
      </c>
      <c r="M23" s="21" t="s">
        <v>34</v>
      </c>
      <c r="N23" s="21" t="s">
        <v>34</v>
      </c>
      <c r="O23" s="21" t="s">
        <v>27</v>
      </c>
      <c r="P23" s="21"/>
      <c r="Q23" s="21" t="s">
        <v>69</v>
      </c>
      <c r="R23" s="22" t="s">
        <v>56</v>
      </c>
      <c r="S23" s="21" t="s">
        <v>30</v>
      </c>
      <c r="T23" s="22" t="s">
        <v>55</v>
      </c>
      <c r="U23" s="21"/>
      <c r="V23" s="21"/>
      <c r="W23" s="21" t="s">
        <v>257</v>
      </c>
      <c r="X23" s="24">
        <v>4</v>
      </c>
      <c r="Y23" s="21" t="s">
        <v>223</v>
      </c>
      <c r="Z23" s="25">
        <v>47</v>
      </c>
      <c r="AA23" s="25">
        <f t="shared" si="3"/>
        <v>28.2</v>
      </c>
      <c r="AB23" s="26">
        <v>1780063</v>
      </c>
      <c r="AC23" s="24">
        <v>2</v>
      </c>
      <c r="AD23" s="24">
        <v>2</v>
      </c>
      <c r="AE23" s="24">
        <v>2</v>
      </c>
      <c r="AF23" s="27">
        <v>65</v>
      </c>
      <c r="AG23" s="27">
        <f t="shared" si="4"/>
        <v>26</v>
      </c>
      <c r="AH23" s="27">
        <f t="shared" si="5"/>
        <v>54.2</v>
      </c>
      <c r="AI23" s="27" t="s">
        <v>270</v>
      </c>
      <c r="AJ23" s="27" t="s">
        <v>272</v>
      </c>
      <c r="AK23" s="27" t="s">
        <v>275</v>
      </c>
      <c r="AL23" s="21"/>
    </row>
    <row r="24" spans="1:269" s="14" customFormat="1" ht="37.9" customHeight="1" x14ac:dyDescent="0.15">
      <c r="A24" s="18">
        <v>22</v>
      </c>
      <c r="B24" s="18">
        <v>295</v>
      </c>
      <c r="C24" s="28" t="s">
        <v>150</v>
      </c>
      <c r="D24" s="18">
        <v>416</v>
      </c>
      <c r="E24" s="20" t="s">
        <v>19</v>
      </c>
      <c r="F24" s="21" t="s">
        <v>151</v>
      </c>
      <c r="G24" s="22" t="s">
        <v>153</v>
      </c>
      <c r="H24" s="21" t="s">
        <v>22</v>
      </c>
      <c r="I24" s="21" t="s">
        <v>82</v>
      </c>
      <c r="J24" s="23">
        <v>19900517</v>
      </c>
      <c r="K24" s="21" t="s">
        <v>24</v>
      </c>
      <c r="L24" s="21" t="s">
        <v>25</v>
      </c>
      <c r="M24" s="21" t="s">
        <v>43</v>
      </c>
      <c r="N24" s="21" t="s">
        <v>43</v>
      </c>
      <c r="O24" s="21" t="s">
        <v>27</v>
      </c>
      <c r="P24" s="21"/>
      <c r="Q24" s="21" t="s">
        <v>28</v>
      </c>
      <c r="R24" s="22" t="s">
        <v>29</v>
      </c>
      <c r="S24" s="21" t="s">
        <v>30</v>
      </c>
      <c r="T24" s="22" t="s">
        <v>31</v>
      </c>
      <c r="U24" s="21"/>
      <c r="V24" s="21"/>
      <c r="W24" s="21" t="s">
        <v>257</v>
      </c>
      <c r="X24" s="24">
        <v>18</v>
      </c>
      <c r="Y24" s="21" t="s">
        <v>248</v>
      </c>
      <c r="Z24" s="25">
        <v>66</v>
      </c>
      <c r="AA24" s="25">
        <f t="shared" ref="AA24:AA34" si="6">Z24*0.6</f>
        <v>39.6</v>
      </c>
      <c r="AB24" s="26">
        <v>1780066</v>
      </c>
      <c r="AC24" s="24">
        <v>2</v>
      </c>
      <c r="AD24" s="24">
        <v>2</v>
      </c>
      <c r="AE24" s="24">
        <v>2</v>
      </c>
      <c r="AF24" s="27">
        <v>83.4</v>
      </c>
      <c r="AG24" s="27">
        <f t="shared" ref="AG24:AG34" si="7">AF24*0.4</f>
        <v>33.360000000000007</v>
      </c>
      <c r="AH24" s="27">
        <f t="shared" ref="AH24:AH34" si="8">AA24+AG24</f>
        <v>72.960000000000008</v>
      </c>
      <c r="AI24" s="27" t="s">
        <v>270</v>
      </c>
      <c r="AJ24" s="27" t="s">
        <v>272</v>
      </c>
      <c r="AK24" s="27" t="s">
        <v>275</v>
      </c>
      <c r="AL24" s="21"/>
    </row>
    <row r="25" spans="1:269" s="14" customFormat="1" ht="37.9" customHeight="1" x14ac:dyDescent="0.15">
      <c r="A25" s="18">
        <v>23</v>
      </c>
      <c r="B25" s="18">
        <v>286</v>
      </c>
      <c r="C25" s="19" t="s">
        <v>150</v>
      </c>
      <c r="D25" s="18">
        <v>416</v>
      </c>
      <c r="E25" s="20" t="s">
        <v>19</v>
      </c>
      <c r="F25" s="21" t="s">
        <v>151</v>
      </c>
      <c r="G25" s="22" t="s">
        <v>152</v>
      </c>
      <c r="H25" s="21" t="s">
        <v>22</v>
      </c>
      <c r="I25" s="21" t="s">
        <v>23</v>
      </c>
      <c r="J25" s="23">
        <v>19910924</v>
      </c>
      <c r="K25" s="21" t="s">
        <v>51</v>
      </c>
      <c r="L25" s="21" t="s">
        <v>25</v>
      </c>
      <c r="M25" s="21" t="s">
        <v>71</v>
      </c>
      <c r="N25" s="21" t="s">
        <v>71</v>
      </c>
      <c r="O25" s="21" t="s">
        <v>27</v>
      </c>
      <c r="P25" s="21"/>
      <c r="Q25" s="21" t="s">
        <v>76</v>
      </c>
      <c r="R25" s="22" t="s">
        <v>29</v>
      </c>
      <c r="S25" s="21" t="s">
        <v>67</v>
      </c>
      <c r="T25" s="22" t="s">
        <v>31</v>
      </c>
      <c r="U25" s="21"/>
      <c r="V25" s="21"/>
      <c r="W25" s="21" t="s">
        <v>257</v>
      </c>
      <c r="X25" s="24">
        <v>18</v>
      </c>
      <c r="Y25" s="21" t="s">
        <v>247</v>
      </c>
      <c r="Z25" s="25">
        <v>67</v>
      </c>
      <c r="AA25" s="25">
        <f t="shared" si="6"/>
        <v>40.199999999999996</v>
      </c>
      <c r="AB25" s="26">
        <v>1780065</v>
      </c>
      <c r="AC25" s="24">
        <v>2</v>
      </c>
      <c r="AD25" s="24">
        <v>2</v>
      </c>
      <c r="AE25" s="24">
        <v>2</v>
      </c>
      <c r="AF25" s="27">
        <v>70.400000000000006</v>
      </c>
      <c r="AG25" s="27">
        <f t="shared" si="7"/>
        <v>28.160000000000004</v>
      </c>
      <c r="AH25" s="27">
        <f t="shared" si="8"/>
        <v>68.36</v>
      </c>
      <c r="AI25" s="27" t="s">
        <v>270</v>
      </c>
      <c r="AJ25" s="27" t="s">
        <v>272</v>
      </c>
      <c r="AK25" s="27" t="s">
        <v>275</v>
      </c>
      <c r="AL25" s="21"/>
    </row>
    <row r="26" spans="1:269" s="14" customFormat="1" ht="37.9" customHeight="1" x14ac:dyDescent="0.15">
      <c r="A26" s="18">
        <v>24</v>
      </c>
      <c r="B26" s="18">
        <v>312</v>
      </c>
      <c r="C26" s="19" t="s">
        <v>150</v>
      </c>
      <c r="D26" s="18">
        <v>416</v>
      </c>
      <c r="E26" s="20" t="s">
        <v>108</v>
      </c>
      <c r="F26" s="21" t="s">
        <v>154</v>
      </c>
      <c r="G26" s="22" t="s">
        <v>155</v>
      </c>
      <c r="H26" s="21" t="s">
        <v>22</v>
      </c>
      <c r="I26" s="21" t="s">
        <v>23</v>
      </c>
      <c r="J26" s="23">
        <v>19931124</v>
      </c>
      <c r="K26" s="21" t="s">
        <v>32</v>
      </c>
      <c r="L26" s="21" t="s">
        <v>25</v>
      </c>
      <c r="M26" s="21" t="s">
        <v>34</v>
      </c>
      <c r="N26" s="21" t="s">
        <v>34</v>
      </c>
      <c r="O26" s="21" t="s">
        <v>27</v>
      </c>
      <c r="P26" s="21"/>
      <c r="Q26" s="21" t="s">
        <v>115</v>
      </c>
      <c r="R26" s="22" t="s">
        <v>110</v>
      </c>
      <c r="S26" s="21" t="s">
        <v>42</v>
      </c>
      <c r="T26" s="22"/>
      <c r="U26" s="21"/>
      <c r="V26" s="21"/>
      <c r="W26" s="21" t="s">
        <v>257</v>
      </c>
      <c r="X26" s="24">
        <v>12</v>
      </c>
      <c r="Y26" s="21" t="s">
        <v>233</v>
      </c>
      <c r="Z26" s="25">
        <v>66</v>
      </c>
      <c r="AA26" s="25">
        <f t="shared" si="6"/>
        <v>39.6</v>
      </c>
      <c r="AB26" s="26">
        <v>1780072</v>
      </c>
      <c r="AC26" s="24">
        <v>2</v>
      </c>
      <c r="AD26" s="24">
        <v>2</v>
      </c>
      <c r="AE26" s="24">
        <v>2</v>
      </c>
      <c r="AF26" s="27">
        <v>84</v>
      </c>
      <c r="AG26" s="27">
        <f t="shared" si="7"/>
        <v>33.6</v>
      </c>
      <c r="AH26" s="27">
        <f t="shared" si="8"/>
        <v>73.2</v>
      </c>
      <c r="AI26" s="27" t="s">
        <v>270</v>
      </c>
      <c r="AJ26" s="27" t="s">
        <v>272</v>
      </c>
      <c r="AK26" s="27" t="s">
        <v>275</v>
      </c>
      <c r="AL26" s="21"/>
    </row>
    <row r="27" spans="1:269" s="14" customFormat="1" ht="37.9" customHeight="1" x14ac:dyDescent="0.15">
      <c r="A27" s="18">
        <v>25</v>
      </c>
      <c r="B27" s="18">
        <v>343</v>
      </c>
      <c r="C27" s="28" t="s">
        <v>150</v>
      </c>
      <c r="D27" s="18">
        <v>416</v>
      </c>
      <c r="E27" s="20" t="s">
        <v>49</v>
      </c>
      <c r="F27" s="21" t="s">
        <v>156</v>
      </c>
      <c r="G27" s="22" t="s">
        <v>157</v>
      </c>
      <c r="H27" s="21" t="s">
        <v>22</v>
      </c>
      <c r="I27" s="21" t="s">
        <v>87</v>
      </c>
      <c r="J27" s="23">
        <v>19900315</v>
      </c>
      <c r="K27" s="21" t="s">
        <v>24</v>
      </c>
      <c r="L27" s="21" t="s">
        <v>25</v>
      </c>
      <c r="M27" s="21" t="s">
        <v>52</v>
      </c>
      <c r="N27" s="21" t="s">
        <v>52</v>
      </c>
      <c r="O27" s="21" t="s">
        <v>27</v>
      </c>
      <c r="P27" s="21"/>
      <c r="Q27" s="21" t="s">
        <v>70</v>
      </c>
      <c r="R27" s="22" t="s">
        <v>65</v>
      </c>
      <c r="S27" s="21" t="s">
        <v>54</v>
      </c>
      <c r="T27" s="22" t="s">
        <v>55</v>
      </c>
      <c r="U27" s="21"/>
      <c r="V27" s="21"/>
      <c r="W27" s="21" t="s">
        <v>257</v>
      </c>
      <c r="X27" s="24">
        <v>4</v>
      </c>
      <c r="Y27" s="21" t="s">
        <v>224</v>
      </c>
      <c r="Z27" s="25">
        <v>62</v>
      </c>
      <c r="AA27" s="25">
        <f t="shared" si="6"/>
        <v>37.199999999999996</v>
      </c>
      <c r="AB27" s="26">
        <v>1780074</v>
      </c>
      <c r="AC27" s="24">
        <v>2</v>
      </c>
      <c r="AD27" s="24">
        <v>2</v>
      </c>
      <c r="AE27" s="24">
        <v>2</v>
      </c>
      <c r="AF27" s="27">
        <v>74.400000000000006</v>
      </c>
      <c r="AG27" s="27">
        <f t="shared" si="7"/>
        <v>29.760000000000005</v>
      </c>
      <c r="AH27" s="27">
        <f t="shared" si="8"/>
        <v>66.960000000000008</v>
      </c>
      <c r="AI27" s="27" t="s">
        <v>270</v>
      </c>
      <c r="AJ27" s="27" t="s">
        <v>272</v>
      </c>
      <c r="AK27" s="27" t="s">
        <v>275</v>
      </c>
      <c r="AL27" s="21"/>
    </row>
    <row r="28" spans="1:269" s="14" customFormat="1" ht="37.9" customHeight="1" x14ac:dyDescent="0.15">
      <c r="A28" s="18">
        <v>26</v>
      </c>
      <c r="B28" s="18">
        <v>366</v>
      </c>
      <c r="C28" s="28" t="s">
        <v>158</v>
      </c>
      <c r="D28" s="18">
        <v>417</v>
      </c>
      <c r="E28" s="20" t="s">
        <v>19</v>
      </c>
      <c r="F28" s="21" t="s">
        <v>159</v>
      </c>
      <c r="G28" s="22" t="s">
        <v>160</v>
      </c>
      <c r="H28" s="21" t="s">
        <v>38</v>
      </c>
      <c r="I28" s="21" t="s">
        <v>23</v>
      </c>
      <c r="J28" s="23">
        <v>19810304</v>
      </c>
      <c r="K28" s="21" t="s">
        <v>24</v>
      </c>
      <c r="L28" s="21" t="s">
        <v>33</v>
      </c>
      <c r="M28" s="21" t="s">
        <v>34</v>
      </c>
      <c r="N28" s="21" t="s">
        <v>34</v>
      </c>
      <c r="O28" s="21" t="s">
        <v>27</v>
      </c>
      <c r="P28" s="21"/>
      <c r="Q28" s="21" t="s">
        <v>35</v>
      </c>
      <c r="R28" s="22" t="s">
        <v>29</v>
      </c>
      <c r="S28" s="21" t="s">
        <v>137</v>
      </c>
      <c r="T28" s="22" t="s">
        <v>31</v>
      </c>
      <c r="U28" s="21"/>
      <c r="V28" s="21"/>
      <c r="W28" s="21" t="s">
        <v>257</v>
      </c>
      <c r="X28" s="24">
        <v>18</v>
      </c>
      <c r="Y28" s="21" t="s">
        <v>249</v>
      </c>
      <c r="Z28" s="25">
        <v>64</v>
      </c>
      <c r="AA28" s="25">
        <f t="shared" si="6"/>
        <v>38.4</v>
      </c>
      <c r="AB28" s="26">
        <v>1780077</v>
      </c>
      <c r="AC28" s="24">
        <v>2</v>
      </c>
      <c r="AD28" s="24">
        <v>2</v>
      </c>
      <c r="AE28" s="24">
        <v>2</v>
      </c>
      <c r="AF28" s="27">
        <v>71.8</v>
      </c>
      <c r="AG28" s="27">
        <f t="shared" si="7"/>
        <v>28.72</v>
      </c>
      <c r="AH28" s="27">
        <f t="shared" si="8"/>
        <v>67.12</v>
      </c>
      <c r="AI28" s="27" t="s">
        <v>270</v>
      </c>
      <c r="AJ28" s="27" t="s">
        <v>272</v>
      </c>
      <c r="AK28" s="27" t="s">
        <v>275</v>
      </c>
      <c r="AL28" s="21"/>
    </row>
    <row r="29" spans="1:269" s="15" customFormat="1" ht="37.9" customHeight="1" x14ac:dyDescent="0.15">
      <c r="A29" s="18">
        <v>27</v>
      </c>
      <c r="B29" s="18">
        <v>384</v>
      </c>
      <c r="C29" s="19" t="s">
        <v>161</v>
      </c>
      <c r="D29" s="18">
        <v>418</v>
      </c>
      <c r="E29" s="20" t="s">
        <v>49</v>
      </c>
      <c r="F29" s="21" t="s">
        <v>162</v>
      </c>
      <c r="G29" s="22" t="s">
        <v>163</v>
      </c>
      <c r="H29" s="21" t="s">
        <v>22</v>
      </c>
      <c r="I29" s="21" t="s">
        <v>23</v>
      </c>
      <c r="J29" s="23">
        <v>19931203</v>
      </c>
      <c r="K29" s="21" t="s">
        <v>32</v>
      </c>
      <c r="L29" s="21" t="s">
        <v>25</v>
      </c>
      <c r="M29" s="21" t="s">
        <v>101</v>
      </c>
      <c r="N29" s="21" t="s">
        <v>101</v>
      </c>
      <c r="O29" s="21" t="s">
        <v>27</v>
      </c>
      <c r="P29" s="21"/>
      <c r="Q29" s="21" t="s">
        <v>90</v>
      </c>
      <c r="R29" s="22" t="s">
        <v>53</v>
      </c>
      <c r="S29" s="21" t="s">
        <v>47</v>
      </c>
      <c r="T29" s="22" t="s">
        <v>55</v>
      </c>
      <c r="U29" s="21"/>
      <c r="V29" s="21"/>
      <c r="W29" s="21" t="s">
        <v>257</v>
      </c>
      <c r="X29" s="24">
        <v>6</v>
      </c>
      <c r="Y29" s="21" t="s">
        <v>225</v>
      </c>
      <c r="Z29" s="25">
        <v>68</v>
      </c>
      <c r="AA29" s="25">
        <f t="shared" si="6"/>
        <v>40.799999999999997</v>
      </c>
      <c r="AB29" s="26">
        <v>1780083</v>
      </c>
      <c r="AC29" s="24">
        <v>3</v>
      </c>
      <c r="AD29" s="24">
        <v>3</v>
      </c>
      <c r="AE29" s="24">
        <v>3</v>
      </c>
      <c r="AF29" s="27">
        <v>79.599999999999994</v>
      </c>
      <c r="AG29" s="27">
        <f t="shared" si="7"/>
        <v>31.84</v>
      </c>
      <c r="AH29" s="27">
        <f t="shared" si="8"/>
        <v>72.64</v>
      </c>
      <c r="AI29" s="27" t="s">
        <v>270</v>
      </c>
      <c r="AJ29" s="27" t="s">
        <v>272</v>
      </c>
      <c r="AK29" s="27" t="s">
        <v>275</v>
      </c>
      <c r="AL29" s="21"/>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row>
    <row r="30" spans="1:269" s="14" customFormat="1" ht="37.9" customHeight="1" x14ac:dyDescent="0.15">
      <c r="A30" s="18">
        <v>28</v>
      </c>
      <c r="B30" s="18">
        <v>387</v>
      </c>
      <c r="C30" s="19" t="s">
        <v>164</v>
      </c>
      <c r="D30" s="18">
        <v>419</v>
      </c>
      <c r="E30" s="20" t="s">
        <v>49</v>
      </c>
      <c r="F30" s="21" t="s">
        <v>166</v>
      </c>
      <c r="G30" s="22" t="s">
        <v>167</v>
      </c>
      <c r="H30" s="21" t="s">
        <v>22</v>
      </c>
      <c r="I30" s="21" t="s">
        <v>23</v>
      </c>
      <c r="J30" s="23">
        <v>19920627</v>
      </c>
      <c r="K30" s="21" t="s">
        <v>32</v>
      </c>
      <c r="L30" s="21" t="s">
        <v>25</v>
      </c>
      <c r="M30" s="21" t="s">
        <v>34</v>
      </c>
      <c r="N30" s="21" t="s">
        <v>34</v>
      </c>
      <c r="O30" s="21" t="s">
        <v>39</v>
      </c>
      <c r="P30" s="21" t="s">
        <v>40</v>
      </c>
      <c r="Q30" s="21" t="s">
        <v>58</v>
      </c>
      <c r="R30" s="22" t="s">
        <v>59</v>
      </c>
      <c r="S30" s="21" t="s">
        <v>47</v>
      </c>
      <c r="T30" s="22" t="s">
        <v>55</v>
      </c>
      <c r="U30" s="21"/>
      <c r="V30" s="21"/>
      <c r="W30" s="21" t="s">
        <v>257</v>
      </c>
      <c r="X30" s="24">
        <v>6</v>
      </c>
      <c r="Y30" s="21" t="s">
        <v>226</v>
      </c>
      <c r="Z30" s="25">
        <v>51</v>
      </c>
      <c r="AA30" s="25">
        <f t="shared" si="6"/>
        <v>30.599999999999998</v>
      </c>
      <c r="AB30" s="26">
        <v>1780082</v>
      </c>
      <c r="AC30" s="24">
        <v>2</v>
      </c>
      <c r="AD30" s="24">
        <v>2</v>
      </c>
      <c r="AE30" s="24">
        <v>2</v>
      </c>
      <c r="AF30" s="27">
        <v>82.4</v>
      </c>
      <c r="AG30" s="27">
        <f t="shared" si="7"/>
        <v>32.96</v>
      </c>
      <c r="AH30" s="27">
        <f t="shared" si="8"/>
        <v>63.56</v>
      </c>
      <c r="AI30" s="27" t="s">
        <v>270</v>
      </c>
      <c r="AJ30" s="27" t="s">
        <v>272</v>
      </c>
      <c r="AK30" s="27" t="s">
        <v>275</v>
      </c>
      <c r="AL30" s="21"/>
    </row>
    <row r="31" spans="1:269" s="14" customFormat="1" ht="37.9" customHeight="1" x14ac:dyDescent="0.15">
      <c r="A31" s="18">
        <v>29</v>
      </c>
      <c r="B31" s="18">
        <v>399</v>
      </c>
      <c r="C31" s="28" t="s">
        <v>168</v>
      </c>
      <c r="D31" s="18">
        <v>420</v>
      </c>
      <c r="E31" s="20" t="s">
        <v>19</v>
      </c>
      <c r="F31" s="21" t="s">
        <v>169</v>
      </c>
      <c r="G31" s="22" t="s">
        <v>170</v>
      </c>
      <c r="H31" s="21" t="s">
        <v>38</v>
      </c>
      <c r="I31" s="21" t="s">
        <v>23</v>
      </c>
      <c r="J31" s="23">
        <v>19910605</v>
      </c>
      <c r="K31" s="21" t="s">
        <v>32</v>
      </c>
      <c r="L31" s="21" t="s">
        <v>25</v>
      </c>
      <c r="M31" s="21" t="s">
        <v>34</v>
      </c>
      <c r="N31" s="21" t="s">
        <v>34</v>
      </c>
      <c r="O31" s="21" t="s">
        <v>39</v>
      </c>
      <c r="P31" s="21" t="s">
        <v>40</v>
      </c>
      <c r="Q31" s="21" t="s">
        <v>105</v>
      </c>
      <c r="R31" s="22" t="s">
        <v>29</v>
      </c>
      <c r="S31" s="21" t="s">
        <v>30</v>
      </c>
      <c r="T31" s="22"/>
      <c r="U31" s="21"/>
      <c r="V31" s="21"/>
      <c r="W31" s="21" t="s">
        <v>257</v>
      </c>
      <c r="X31" s="24">
        <v>19</v>
      </c>
      <c r="Y31" s="21" t="s">
        <v>250</v>
      </c>
      <c r="Z31" s="25">
        <v>63</v>
      </c>
      <c r="AA31" s="25">
        <f t="shared" si="6"/>
        <v>37.799999999999997</v>
      </c>
      <c r="AB31" s="26">
        <v>1780089</v>
      </c>
      <c r="AC31" s="24">
        <v>3</v>
      </c>
      <c r="AD31" s="24">
        <v>3</v>
      </c>
      <c r="AE31" s="24">
        <v>3</v>
      </c>
      <c r="AF31" s="27">
        <v>70.599999999999994</v>
      </c>
      <c r="AG31" s="27">
        <f t="shared" si="7"/>
        <v>28.24</v>
      </c>
      <c r="AH31" s="27">
        <f t="shared" si="8"/>
        <v>66.039999999999992</v>
      </c>
      <c r="AI31" s="27" t="s">
        <v>270</v>
      </c>
      <c r="AJ31" s="27" t="s">
        <v>272</v>
      </c>
      <c r="AK31" s="27" t="s">
        <v>275</v>
      </c>
      <c r="AL31" s="21"/>
    </row>
    <row r="32" spans="1:269" s="14" customFormat="1" ht="37.9" customHeight="1" x14ac:dyDescent="0.15">
      <c r="A32" s="18">
        <v>30</v>
      </c>
      <c r="B32" s="18">
        <v>413</v>
      </c>
      <c r="C32" s="28" t="s">
        <v>168</v>
      </c>
      <c r="D32" s="18">
        <v>420</v>
      </c>
      <c r="E32" s="20" t="s">
        <v>49</v>
      </c>
      <c r="F32" s="21" t="s">
        <v>171</v>
      </c>
      <c r="G32" s="22" t="s">
        <v>172</v>
      </c>
      <c r="H32" s="21" t="s">
        <v>22</v>
      </c>
      <c r="I32" s="21" t="s">
        <v>23</v>
      </c>
      <c r="J32" s="23">
        <v>19870823</v>
      </c>
      <c r="K32" s="21" t="s">
        <v>24</v>
      </c>
      <c r="L32" s="21" t="s">
        <v>78</v>
      </c>
      <c r="M32" s="21" t="s">
        <v>34</v>
      </c>
      <c r="N32" s="21" t="s">
        <v>34</v>
      </c>
      <c r="O32" s="21" t="s">
        <v>39</v>
      </c>
      <c r="P32" s="21"/>
      <c r="Q32" s="21" t="s">
        <v>91</v>
      </c>
      <c r="R32" s="22" t="s">
        <v>59</v>
      </c>
      <c r="S32" s="21" t="s">
        <v>100</v>
      </c>
      <c r="T32" s="22" t="s">
        <v>55</v>
      </c>
      <c r="U32" s="21"/>
      <c r="V32" s="21"/>
      <c r="W32" s="21" t="s">
        <v>257</v>
      </c>
      <c r="X32" s="24">
        <v>6</v>
      </c>
      <c r="Y32" s="21" t="s">
        <v>227</v>
      </c>
      <c r="Z32" s="25">
        <v>70</v>
      </c>
      <c r="AA32" s="25">
        <f t="shared" si="6"/>
        <v>42</v>
      </c>
      <c r="AB32" s="26">
        <v>1780090</v>
      </c>
      <c r="AC32" s="24">
        <v>3</v>
      </c>
      <c r="AD32" s="24">
        <v>3</v>
      </c>
      <c r="AE32" s="24">
        <v>3</v>
      </c>
      <c r="AF32" s="27">
        <v>77.2</v>
      </c>
      <c r="AG32" s="27">
        <f t="shared" si="7"/>
        <v>30.880000000000003</v>
      </c>
      <c r="AH32" s="27">
        <f t="shared" si="8"/>
        <v>72.88</v>
      </c>
      <c r="AI32" s="27" t="s">
        <v>270</v>
      </c>
      <c r="AJ32" s="27" t="s">
        <v>272</v>
      </c>
      <c r="AK32" s="27" t="s">
        <v>275</v>
      </c>
      <c r="AL32" s="21"/>
    </row>
    <row r="33" spans="1:269" s="14" customFormat="1" ht="37.9" customHeight="1" x14ac:dyDescent="0.15">
      <c r="A33" s="18">
        <v>31</v>
      </c>
      <c r="B33" s="18">
        <v>432</v>
      </c>
      <c r="C33" s="19" t="s">
        <v>173</v>
      </c>
      <c r="D33" s="18">
        <v>421</v>
      </c>
      <c r="E33" s="20" t="s">
        <v>19</v>
      </c>
      <c r="F33" s="21" t="s">
        <v>174</v>
      </c>
      <c r="G33" s="22" t="s">
        <v>175</v>
      </c>
      <c r="H33" s="21" t="s">
        <v>22</v>
      </c>
      <c r="I33" s="21" t="s">
        <v>211</v>
      </c>
      <c r="J33" s="23">
        <v>19911107</v>
      </c>
      <c r="K33" s="21" t="s">
        <v>24</v>
      </c>
      <c r="L33" s="21" t="s">
        <v>25</v>
      </c>
      <c r="M33" s="21" t="s">
        <v>176</v>
      </c>
      <c r="N33" s="21" t="s">
        <v>176</v>
      </c>
      <c r="O33" s="21" t="s">
        <v>27</v>
      </c>
      <c r="P33" s="21"/>
      <c r="Q33" s="21" t="s">
        <v>177</v>
      </c>
      <c r="R33" s="22" t="s">
        <v>77</v>
      </c>
      <c r="S33" s="21" t="s">
        <v>67</v>
      </c>
      <c r="T33" s="22" t="s">
        <v>37</v>
      </c>
      <c r="U33" s="21"/>
      <c r="V33" s="21"/>
      <c r="W33" s="21" t="s">
        <v>257</v>
      </c>
      <c r="X33" s="24">
        <v>19</v>
      </c>
      <c r="Y33" s="21" t="s">
        <v>252</v>
      </c>
      <c r="Z33" s="25">
        <v>54</v>
      </c>
      <c r="AA33" s="25">
        <f t="shared" si="6"/>
        <v>32.4</v>
      </c>
      <c r="AB33" s="26">
        <v>1780093</v>
      </c>
      <c r="AC33" s="24">
        <v>3</v>
      </c>
      <c r="AD33" s="24">
        <v>3</v>
      </c>
      <c r="AE33" s="24">
        <v>3</v>
      </c>
      <c r="AF33" s="27">
        <v>77.2</v>
      </c>
      <c r="AG33" s="27">
        <f t="shared" si="7"/>
        <v>30.880000000000003</v>
      </c>
      <c r="AH33" s="27">
        <f t="shared" si="8"/>
        <v>63.28</v>
      </c>
      <c r="AI33" s="27" t="s">
        <v>270</v>
      </c>
      <c r="AJ33" s="27" t="s">
        <v>272</v>
      </c>
      <c r="AK33" s="27" t="s">
        <v>275</v>
      </c>
      <c r="AL33" s="21"/>
    </row>
    <row r="34" spans="1:269" s="14" customFormat="1" ht="37.9" customHeight="1" x14ac:dyDescent="0.15">
      <c r="A34" s="18">
        <v>32</v>
      </c>
      <c r="B34" s="18">
        <v>273</v>
      </c>
      <c r="C34" s="28" t="s">
        <v>201</v>
      </c>
      <c r="D34" s="18">
        <v>421</v>
      </c>
      <c r="E34" s="20" t="s">
        <v>19</v>
      </c>
      <c r="F34" s="21" t="s">
        <v>202</v>
      </c>
      <c r="G34" s="22" t="s">
        <v>145</v>
      </c>
      <c r="H34" s="21" t="s">
        <v>38</v>
      </c>
      <c r="I34" s="21" t="s">
        <v>23</v>
      </c>
      <c r="J34" s="23">
        <v>19780924</v>
      </c>
      <c r="K34" s="21" t="s">
        <v>89</v>
      </c>
      <c r="L34" s="21" t="s">
        <v>33</v>
      </c>
      <c r="M34" s="21" t="s">
        <v>93</v>
      </c>
      <c r="N34" s="21" t="s">
        <v>93</v>
      </c>
      <c r="O34" s="21" t="s">
        <v>27</v>
      </c>
      <c r="P34" s="21"/>
      <c r="Q34" s="21" t="s">
        <v>146</v>
      </c>
      <c r="R34" s="22" t="s">
        <v>29</v>
      </c>
      <c r="S34" s="21" t="s">
        <v>147</v>
      </c>
      <c r="T34" s="22" t="s">
        <v>31</v>
      </c>
      <c r="U34" s="21"/>
      <c r="V34" s="21"/>
      <c r="W34" s="21" t="s">
        <v>257</v>
      </c>
      <c r="X34" s="24">
        <v>19</v>
      </c>
      <c r="Y34" s="21" t="s">
        <v>251</v>
      </c>
      <c r="Z34" s="25">
        <v>52</v>
      </c>
      <c r="AA34" s="25">
        <f t="shared" si="6"/>
        <v>31.2</v>
      </c>
      <c r="AB34" s="26">
        <v>1780095</v>
      </c>
      <c r="AC34" s="24">
        <v>3</v>
      </c>
      <c r="AD34" s="24">
        <v>3</v>
      </c>
      <c r="AE34" s="24">
        <v>3</v>
      </c>
      <c r="AF34" s="27">
        <v>71.599999999999994</v>
      </c>
      <c r="AG34" s="27">
        <f t="shared" si="7"/>
        <v>28.64</v>
      </c>
      <c r="AH34" s="27">
        <f t="shared" si="8"/>
        <v>59.84</v>
      </c>
      <c r="AI34" s="27" t="s">
        <v>270</v>
      </c>
      <c r="AJ34" s="27" t="s">
        <v>272</v>
      </c>
      <c r="AK34" s="27" t="s">
        <v>275</v>
      </c>
      <c r="AL34" s="21"/>
    </row>
    <row r="35" spans="1:269" s="14" customFormat="1" ht="37.9" customHeight="1" x14ac:dyDescent="0.15">
      <c r="A35" s="18">
        <v>33</v>
      </c>
      <c r="B35" s="18">
        <v>435</v>
      </c>
      <c r="C35" s="28" t="s">
        <v>178</v>
      </c>
      <c r="D35" s="18">
        <v>422</v>
      </c>
      <c r="E35" s="20" t="s">
        <v>19</v>
      </c>
      <c r="F35" s="21" t="s">
        <v>179</v>
      </c>
      <c r="G35" s="22" t="s">
        <v>180</v>
      </c>
      <c r="H35" s="21" t="s">
        <v>22</v>
      </c>
      <c r="I35" s="21" t="s">
        <v>23</v>
      </c>
      <c r="J35" s="23">
        <v>19840715</v>
      </c>
      <c r="K35" s="21" t="s">
        <v>51</v>
      </c>
      <c r="L35" s="21" t="s">
        <v>78</v>
      </c>
      <c r="M35" s="21" t="s">
        <v>34</v>
      </c>
      <c r="N35" s="21" t="s">
        <v>34</v>
      </c>
      <c r="O35" s="21" t="s">
        <v>27</v>
      </c>
      <c r="P35" s="21"/>
      <c r="Q35" s="21" t="s">
        <v>35</v>
      </c>
      <c r="R35" s="22" t="s">
        <v>29</v>
      </c>
      <c r="S35" s="21" t="s">
        <v>36</v>
      </c>
      <c r="T35" s="22" t="s">
        <v>31</v>
      </c>
      <c r="U35" s="21"/>
      <c r="V35" s="21"/>
      <c r="W35" s="21" t="s">
        <v>257</v>
      </c>
      <c r="X35" s="24">
        <v>19</v>
      </c>
      <c r="Y35" s="21" t="s">
        <v>253</v>
      </c>
      <c r="Z35" s="25">
        <v>58</v>
      </c>
      <c r="AA35" s="25">
        <f t="shared" ref="AA35:AA42" si="9">Z35*0.6</f>
        <v>34.799999999999997</v>
      </c>
      <c r="AB35" s="26">
        <v>1780099</v>
      </c>
      <c r="AC35" s="24">
        <v>3</v>
      </c>
      <c r="AD35" s="24">
        <v>3</v>
      </c>
      <c r="AE35" s="24">
        <v>3</v>
      </c>
      <c r="AF35" s="27">
        <v>63.2</v>
      </c>
      <c r="AG35" s="27">
        <f t="shared" ref="AG35:AG42" si="10">AF35*0.4</f>
        <v>25.28</v>
      </c>
      <c r="AH35" s="27">
        <f t="shared" ref="AH35:AH42" si="11">AA35+AG35</f>
        <v>60.08</v>
      </c>
      <c r="AI35" s="27" t="s">
        <v>270</v>
      </c>
      <c r="AJ35" s="27" t="s">
        <v>272</v>
      </c>
      <c r="AK35" s="27" t="s">
        <v>275</v>
      </c>
      <c r="AL35" s="21"/>
    </row>
    <row r="36" spans="1:269" s="14" customFormat="1" ht="37.9" customHeight="1" x14ac:dyDescent="0.15">
      <c r="A36" s="18">
        <v>34</v>
      </c>
      <c r="B36" s="18">
        <v>437</v>
      </c>
      <c r="C36" s="28" t="s">
        <v>181</v>
      </c>
      <c r="D36" s="18">
        <v>423</v>
      </c>
      <c r="E36" s="20" t="s">
        <v>19</v>
      </c>
      <c r="F36" s="21" t="s">
        <v>182</v>
      </c>
      <c r="G36" s="22" t="s">
        <v>183</v>
      </c>
      <c r="H36" s="21" t="s">
        <v>22</v>
      </c>
      <c r="I36" s="21" t="s">
        <v>23</v>
      </c>
      <c r="J36" s="23">
        <v>19930315</v>
      </c>
      <c r="K36" s="21" t="s">
        <v>32</v>
      </c>
      <c r="L36" s="21" t="s">
        <v>25</v>
      </c>
      <c r="M36" s="21" t="s">
        <v>43</v>
      </c>
      <c r="N36" s="21" t="s">
        <v>43</v>
      </c>
      <c r="O36" s="21" t="s">
        <v>27</v>
      </c>
      <c r="P36" s="21"/>
      <c r="Q36" s="21" t="s">
        <v>70</v>
      </c>
      <c r="R36" s="22" t="s">
        <v>29</v>
      </c>
      <c r="S36" s="21" t="s">
        <v>42</v>
      </c>
      <c r="T36" s="22" t="s">
        <v>31</v>
      </c>
      <c r="U36" s="21"/>
      <c r="V36" s="21"/>
      <c r="W36" s="21" t="s">
        <v>257</v>
      </c>
      <c r="X36" s="24">
        <v>19</v>
      </c>
      <c r="Y36" s="21" t="s">
        <v>254</v>
      </c>
      <c r="Z36" s="25">
        <v>65</v>
      </c>
      <c r="AA36" s="25">
        <f t="shared" si="9"/>
        <v>39</v>
      </c>
      <c r="AB36" s="26">
        <v>1780101</v>
      </c>
      <c r="AC36" s="24">
        <v>3</v>
      </c>
      <c r="AD36" s="24">
        <v>3</v>
      </c>
      <c r="AE36" s="24">
        <v>3</v>
      </c>
      <c r="AF36" s="27">
        <v>69.8</v>
      </c>
      <c r="AG36" s="27">
        <f t="shared" si="10"/>
        <v>27.92</v>
      </c>
      <c r="AH36" s="27">
        <f t="shared" si="11"/>
        <v>66.92</v>
      </c>
      <c r="AI36" s="27" t="s">
        <v>270</v>
      </c>
      <c r="AJ36" s="27" t="s">
        <v>272</v>
      </c>
      <c r="AK36" s="27" t="s">
        <v>275</v>
      </c>
      <c r="AL36" s="21"/>
    </row>
    <row r="37" spans="1:269" s="14" customFormat="1" ht="37.9" customHeight="1" x14ac:dyDescent="0.15">
      <c r="A37" s="18">
        <v>35</v>
      </c>
      <c r="B37" s="18">
        <v>456</v>
      </c>
      <c r="C37" s="28" t="s">
        <v>181</v>
      </c>
      <c r="D37" s="18">
        <v>423</v>
      </c>
      <c r="E37" s="20" t="s">
        <v>124</v>
      </c>
      <c r="F37" s="21" t="s">
        <v>184</v>
      </c>
      <c r="G37" s="22" t="s">
        <v>185</v>
      </c>
      <c r="H37" s="21" t="s">
        <v>38</v>
      </c>
      <c r="I37" s="21" t="s">
        <v>23</v>
      </c>
      <c r="J37" s="23">
        <v>19941026</v>
      </c>
      <c r="K37" s="21" t="s">
        <v>32</v>
      </c>
      <c r="L37" s="21" t="s">
        <v>25</v>
      </c>
      <c r="M37" s="21" t="s">
        <v>26</v>
      </c>
      <c r="N37" s="21" t="s">
        <v>26</v>
      </c>
      <c r="O37" s="21" t="s">
        <v>39</v>
      </c>
      <c r="P37" s="21" t="s">
        <v>40</v>
      </c>
      <c r="Q37" s="21" t="s">
        <v>105</v>
      </c>
      <c r="R37" s="22" t="s">
        <v>186</v>
      </c>
      <c r="S37" s="21" t="s">
        <v>30</v>
      </c>
      <c r="T37" s="22"/>
      <c r="U37" s="21"/>
      <c r="V37" s="21"/>
      <c r="W37" s="21" t="s">
        <v>257</v>
      </c>
      <c r="X37" s="24">
        <v>15</v>
      </c>
      <c r="Y37" s="21" t="s">
        <v>236</v>
      </c>
      <c r="Z37" s="25">
        <v>77</v>
      </c>
      <c r="AA37" s="25">
        <f t="shared" si="9"/>
        <v>46.199999999999996</v>
      </c>
      <c r="AB37" s="26">
        <v>1780104</v>
      </c>
      <c r="AC37" s="24">
        <v>3</v>
      </c>
      <c r="AD37" s="24">
        <v>3</v>
      </c>
      <c r="AE37" s="24">
        <v>3</v>
      </c>
      <c r="AF37" s="27">
        <v>78.400000000000006</v>
      </c>
      <c r="AG37" s="27">
        <f t="shared" si="10"/>
        <v>31.360000000000003</v>
      </c>
      <c r="AH37" s="27">
        <f t="shared" si="11"/>
        <v>77.56</v>
      </c>
      <c r="AI37" s="27" t="s">
        <v>270</v>
      </c>
      <c r="AJ37" s="27" t="s">
        <v>272</v>
      </c>
      <c r="AK37" s="27" t="s">
        <v>275</v>
      </c>
      <c r="AL37" s="21"/>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row>
    <row r="38" spans="1:269" s="14" customFormat="1" ht="37.9" customHeight="1" x14ac:dyDescent="0.15">
      <c r="A38" s="18">
        <v>36</v>
      </c>
      <c r="B38" s="18">
        <v>480</v>
      </c>
      <c r="C38" s="19" t="s">
        <v>181</v>
      </c>
      <c r="D38" s="18">
        <v>423</v>
      </c>
      <c r="E38" s="20" t="s">
        <v>49</v>
      </c>
      <c r="F38" s="21" t="s">
        <v>187</v>
      </c>
      <c r="G38" s="22" t="s">
        <v>188</v>
      </c>
      <c r="H38" s="21" t="s">
        <v>22</v>
      </c>
      <c r="I38" s="21" t="s">
        <v>23</v>
      </c>
      <c r="J38" s="23">
        <v>19951002</v>
      </c>
      <c r="K38" s="21" t="s">
        <v>32</v>
      </c>
      <c r="L38" s="21" t="s">
        <v>25</v>
      </c>
      <c r="M38" s="21" t="s">
        <v>34</v>
      </c>
      <c r="N38" s="21" t="s">
        <v>34</v>
      </c>
      <c r="O38" s="21" t="s">
        <v>27</v>
      </c>
      <c r="P38" s="21"/>
      <c r="Q38" s="21" t="s">
        <v>189</v>
      </c>
      <c r="R38" s="22" t="s">
        <v>56</v>
      </c>
      <c r="S38" s="21" t="s">
        <v>57</v>
      </c>
      <c r="T38" s="22" t="s">
        <v>55</v>
      </c>
      <c r="U38" s="21"/>
      <c r="V38" s="21"/>
      <c r="W38" s="21" t="s">
        <v>257</v>
      </c>
      <c r="X38" s="24">
        <v>7</v>
      </c>
      <c r="Y38" s="21" t="s">
        <v>228</v>
      </c>
      <c r="Z38" s="25">
        <v>53</v>
      </c>
      <c r="AA38" s="25">
        <f t="shared" si="9"/>
        <v>31.799999999999997</v>
      </c>
      <c r="AB38" s="26">
        <v>1780107</v>
      </c>
      <c r="AC38" s="24">
        <v>3</v>
      </c>
      <c r="AD38" s="24">
        <v>3</v>
      </c>
      <c r="AE38" s="24">
        <v>3</v>
      </c>
      <c r="AF38" s="27">
        <v>79.2</v>
      </c>
      <c r="AG38" s="27">
        <f t="shared" si="10"/>
        <v>31.680000000000003</v>
      </c>
      <c r="AH38" s="27">
        <f t="shared" si="11"/>
        <v>63.480000000000004</v>
      </c>
      <c r="AI38" s="27" t="s">
        <v>270</v>
      </c>
      <c r="AJ38" s="27" t="s">
        <v>272</v>
      </c>
      <c r="AK38" s="27" t="s">
        <v>275</v>
      </c>
      <c r="AL38" s="21"/>
    </row>
    <row r="39" spans="1:269" s="14" customFormat="1" ht="37.9" customHeight="1" x14ac:dyDescent="0.15">
      <c r="A39" s="18">
        <v>37</v>
      </c>
      <c r="B39" s="18">
        <v>499</v>
      </c>
      <c r="C39" s="19" t="s">
        <v>190</v>
      </c>
      <c r="D39" s="18">
        <v>424</v>
      </c>
      <c r="E39" s="20" t="s">
        <v>124</v>
      </c>
      <c r="F39" s="21" t="s">
        <v>191</v>
      </c>
      <c r="G39" s="22" t="s">
        <v>192</v>
      </c>
      <c r="H39" s="21" t="s">
        <v>38</v>
      </c>
      <c r="I39" s="21" t="s">
        <v>23</v>
      </c>
      <c r="J39" s="23">
        <v>19921220</v>
      </c>
      <c r="K39" s="21" t="s">
        <v>24</v>
      </c>
      <c r="L39" s="21" t="s">
        <v>25</v>
      </c>
      <c r="M39" s="21" t="s">
        <v>34</v>
      </c>
      <c r="N39" s="21" t="s">
        <v>34</v>
      </c>
      <c r="O39" s="21" t="s">
        <v>27</v>
      </c>
      <c r="P39" s="21"/>
      <c r="Q39" s="21" t="s">
        <v>70</v>
      </c>
      <c r="R39" s="22" t="s">
        <v>126</v>
      </c>
      <c r="S39" s="21" t="s">
        <v>47</v>
      </c>
      <c r="T39" s="22"/>
      <c r="U39" s="21"/>
      <c r="V39" s="21"/>
      <c r="W39" s="21" t="s">
        <v>257</v>
      </c>
      <c r="X39" s="24">
        <v>16</v>
      </c>
      <c r="Y39" s="21" t="s">
        <v>237</v>
      </c>
      <c r="Z39" s="25">
        <v>80</v>
      </c>
      <c r="AA39" s="25">
        <f t="shared" si="9"/>
        <v>48</v>
      </c>
      <c r="AB39" s="26">
        <v>1780111</v>
      </c>
      <c r="AC39" s="24">
        <v>3</v>
      </c>
      <c r="AD39" s="24">
        <v>3</v>
      </c>
      <c r="AE39" s="24">
        <v>3</v>
      </c>
      <c r="AF39" s="27">
        <v>79.2</v>
      </c>
      <c r="AG39" s="27">
        <f t="shared" si="10"/>
        <v>31.680000000000003</v>
      </c>
      <c r="AH39" s="27">
        <f t="shared" si="11"/>
        <v>79.680000000000007</v>
      </c>
      <c r="AI39" s="27" t="s">
        <v>270</v>
      </c>
      <c r="AJ39" s="27" t="s">
        <v>272</v>
      </c>
      <c r="AK39" s="27" t="s">
        <v>275</v>
      </c>
      <c r="AL39" s="21"/>
    </row>
    <row r="40" spans="1:269" s="14" customFormat="1" ht="37.9" customHeight="1" x14ac:dyDescent="0.15">
      <c r="A40" s="18">
        <v>38</v>
      </c>
      <c r="B40" s="18">
        <v>546</v>
      </c>
      <c r="C40" s="19" t="s">
        <v>190</v>
      </c>
      <c r="D40" s="18">
        <v>424</v>
      </c>
      <c r="E40" s="20" t="s">
        <v>49</v>
      </c>
      <c r="F40" s="21" t="s">
        <v>193</v>
      </c>
      <c r="G40" s="22" t="s">
        <v>194</v>
      </c>
      <c r="H40" s="21" t="s">
        <v>38</v>
      </c>
      <c r="I40" s="21" t="s">
        <v>82</v>
      </c>
      <c r="J40" s="23">
        <v>19900102</v>
      </c>
      <c r="K40" s="21" t="s">
        <v>24</v>
      </c>
      <c r="L40" s="21" t="s">
        <v>25</v>
      </c>
      <c r="M40" s="21" t="s">
        <v>34</v>
      </c>
      <c r="N40" s="21" t="s">
        <v>34</v>
      </c>
      <c r="O40" s="21" t="s">
        <v>27</v>
      </c>
      <c r="P40" s="21"/>
      <c r="Q40" s="21" t="s">
        <v>195</v>
      </c>
      <c r="R40" s="22" t="s">
        <v>65</v>
      </c>
      <c r="S40" s="21" t="s">
        <v>67</v>
      </c>
      <c r="T40" s="22" t="s">
        <v>55</v>
      </c>
      <c r="U40" s="21"/>
      <c r="V40" s="21"/>
      <c r="W40" s="21" t="s">
        <v>257</v>
      </c>
      <c r="X40" s="24">
        <v>8</v>
      </c>
      <c r="Y40" s="21" t="s">
        <v>229</v>
      </c>
      <c r="Z40" s="25">
        <v>62</v>
      </c>
      <c r="AA40" s="25">
        <f t="shared" si="9"/>
        <v>37.199999999999996</v>
      </c>
      <c r="AB40" s="26">
        <v>1780114</v>
      </c>
      <c r="AC40" s="24">
        <v>3</v>
      </c>
      <c r="AD40" s="24">
        <v>3</v>
      </c>
      <c r="AE40" s="24">
        <v>3</v>
      </c>
      <c r="AF40" s="27">
        <v>78.599999999999994</v>
      </c>
      <c r="AG40" s="27">
        <f t="shared" si="10"/>
        <v>31.439999999999998</v>
      </c>
      <c r="AH40" s="27">
        <f t="shared" si="11"/>
        <v>68.639999999999986</v>
      </c>
      <c r="AI40" s="27" t="s">
        <v>270</v>
      </c>
      <c r="AJ40" s="27" t="s">
        <v>272</v>
      </c>
      <c r="AK40" s="27" t="s">
        <v>275</v>
      </c>
      <c r="AL40" s="21"/>
    </row>
    <row r="41" spans="1:269" s="15" customFormat="1" ht="37.9" customHeight="1" x14ac:dyDescent="0.15">
      <c r="A41" s="18">
        <v>39</v>
      </c>
      <c r="B41" s="18">
        <v>550</v>
      </c>
      <c r="C41" s="28" t="s">
        <v>196</v>
      </c>
      <c r="D41" s="18">
        <v>425</v>
      </c>
      <c r="E41" s="20" t="s">
        <v>19</v>
      </c>
      <c r="F41" s="21" t="s">
        <v>197</v>
      </c>
      <c r="G41" s="22" t="s">
        <v>198</v>
      </c>
      <c r="H41" s="21" t="s">
        <v>22</v>
      </c>
      <c r="I41" s="21" t="s">
        <v>23</v>
      </c>
      <c r="J41" s="23">
        <v>19930128</v>
      </c>
      <c r="K41" s="21" t="s">
        <v>32</v>
      </c>
      <c r="L41" s="21" t="s">
        <v>25</v>
      </c>
      <c r="M41" s="21" t="s">
        <v>60</v>
      </c>
      <c r="N41" s="21" t="s">
        <v>60</v>
      </c>
      <c r="O41" s="21" t="s">
        <v>39</v>
      </c>
      <c r="P41" s="21" t="s">
        <v>40</v>
      </c>
      <c r="Q41" s="21" t="s">
        <v>74</v>
      </c>
      <c r="R41" s="22" t="s">
        <v>75</v>
      </c>
      <c r="S41" s="21" t="s">
        <v>30</v>
      </c>
      <c r="T41" s="22"/>
      <c r="U41" s="21"/>
      <c r="V41" s="21"/>
      <c r="W41" s="21" t="s">
        <v>257</v>
      </c>
      <c r="X41" s="24">
        <v>19</v>
      </c>
      <c r="Y41" s="21" t="s">
        <v>256</v>
      </c>
      <c r="Z41" s="25">
        <v>46</v>
      </c>
      <c r="AA41" s="25">
        <f t="shared" si="9"/>
        <v>27.599999999999998</v>
      </c>
      <c r="AB41" s="26">
        <v>1780117</v>
      </c>
      <c r="AC41" s="24">
        <v>3</v>
      </c>
      <c r="AD41" s="24">
        <v>3</v>
      </c>
      <c r="AE41" s="24">
        <v>3</v>
      </c>
      <c r="AF41" s="27">
        <v>82.8</v>
      </c>
      <c r="AG41" s="27">
        <f t="shared" si="10"/>
        <v>33.119999999999997</v>
      </c>
      <c r="AH41" s="27">
        <f t="shared" si="11"/>
        <v>60.72</v>
      </c>
      <c r="AI41" s="27" t="s">
        <v>270</v>
      </c>
      <c r="AJ41" s="27" t="s">
        <v>272</v>
      </c>
      <c r="AK41" s="27" t="s">
        <v>275</v>
      </c>
      <c r="AL41" s="21"/>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c r="JD41" s="14"/>
      <c r="JE41" s="14"/>
      <c r="JF41" s="14"/>
      <c r="JG41" s="14"/>
      <c r="JH41" s="14"/>
      <c r="JI41" s="14"/>
    </row>
    <row r="42" spans="1:269" s="14" customFormat="1" ht="37.9" customHeight="1" x14ac:dyDescent="0.15">
      <c r="A42" s="18">
        <v>40</v>
      </c>
      <c r="B42" s="18">
        <v>386</v>
      </c>
      <c r="C42" s="28" t="s">
        <v>206</v>
      </c>
      <c r="D42" s="18">
        <v>425</v>
      </c>
      <c r="E42" s="20" t="s">
        <v>19</v>
      </c>
      <c r="F42" s="21" t="s">
        <v>212</v>
      </c>
      <c r="G42" s="22" t="s">
        <v>165</v>
      </c>
      <c r="H42" s="21" t="s">
        <v>22</v>
      </c>
      <c r="I42" s="21" t="s">
        <v>208</v>
      </c>
      <c r="J42" s="23">
        <v>19910921</v>
      </c>
      <c r="K42" s="21" t="s">
        <v>32</v>
      </c>
      <c r="L42" s="21" t="s">
        <v>25</v>
      </c>
      <c r="M42" s="21" t="s">
        <v>26</v>
      </c>
      <c r="N42" s="21" t="s">
        <v>26</v>
      </c>
      <c r="O42" s="21" t="s">
        <v>39</v>
      </c>
      <c r="P42" s="21" t="s">
        <v>40</v>
      </c>
      <c r="Q42" s="21" t="s">
        <v>80</v>
      </c>
      <c r="R42" s="22" t="s">
        <v>41</v>
      </c>
      <c r="S42" s="21" t="s">
        <v>30</v>
      </c>
      <c r="T42" s="22"/>
      <c r="U42" s="21"/>
      <c r="V42" s="21"/>
      <c r="W42" s="21" t="s">
        <v>257</v>
      </c>
      <c r="X42" s="24">
        <v>19</v>
      </c>
      <c r="Y42" s="21" t="s">
        <v>255</v>
      </c>
      <c r="Z42" s="25">
        <v>49</v>
      </c>
      <c r="AA42" s="25">
        <f t="shared" si="9"/>
        <v>29.4</v>
      </c>
      <c r="AB42" s="26">
        <v>1780120</v>
      </c>
      <c r="AC42" s="24">
        <v>3</v>
      </c>
      <c r="AD42" s="24">
        <v>3</v>
      </c>
      <c r="AE42" s="24">
        <v>3</v>
      </c>
      <c r="AF42" s="27">
        <v>65.2</v>
      </c>
      <c r="AG42" s="27">
        <f t="shared" si="10"/>
        <v>26.080000000000002</v>
      </c>
      <c r="AH42" s="27">
        <f t="shared" si="11"/>
        <v>55.480000000000004</v>
      </c>
      <c r="AI42" s="27" t="s">
        <v>270</v>
      </c>
      <c r="AJ42" s="27" t="s">
        <v>272</v>
      </c>
      <c r="AK42" s="27" t="s">
        <v>275</v>
      </c>
      <c r="AL42" s="21"/>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row>
    <row r="43" spans="1:269" s="1" customFormat="1" ht="12" x14ac:dyDescent="0.15">
      <c r="F43" s="5"/>
      <c r="G43" s="8"/>
      <c r="J43" s="6"/>
      <c r="R43" s="8"/>
      <c r="T43" s="8"/>
      <c r="X43" s="10"/>
      <c r="Z43" s="12"/>
      <c r="AA43" s="12"/>
      <c r="AB43" s="10"/>
      <c r="AC43" s="10"/>
      <c r="AD43" s="10"/>
      <c r="AE43" s="10"/>
      <c r="AF43" s="16"/>
      <c r="AG43" s="16"/>
      <c r="AH43" s="16"/>
      <c r="AI43" s="16"/>
      <c r="AJ43" s="16"/>
      <c r="AK43" s="16"/>
    </row>
    <row r="44" spans="1:269" s="1" customFormat="1" ht="12" x14ac:dyDescent="0.15">
      <c r="F44" s="5"/>
      <c r="G44" s="8"/>
      <c r="J44" s="6"/>
      <c r="R44" s="8"/>
      <c r="T44" s="8"/>
      <c r="X44" s="10"/>
      <c r="Z44" s="12"/>
      <c r="AA44" s="12"/>
      <c r="AB44" s="10"/>
      <c r="AC44" s="10"/>
      <c r="AD44" s="10"/>
      <c r="AE44" s="10"/>
      <c r="AF44" s="16"/>
      <c r="AG44" s="16"/>
      <c r="AH44" s="16"/>
      <c r="AI44" s="16"/>
      <c r="AJ44" s="16"/>
      <c r="AK44" s="16"/>
    </row>
    <row r="45" spans="1:269" s="1" customFormat="1" ht="12" x14ac:dyDescent="0.15">
      <c r="F45" s="5"/>
      <c r="G45" s="8"/>
      <c r="J45" s="6"/>
      <c r="R45" s="8"/>
      <c r="T45" s="8"/>
      <c r="X45" s="10"/>
      <c r="Z45" s="12"/>
      <c r="AA45" s="12"/>
      <c r="AB45" s="10"/>
      <c r="AC45" s="10"/>
      <c r="AD45" s="10"/>
      <c r="AE45" s="10"/>
      <c r="AF45" s="16"/>
      <c r="AG45" s="16"/>
      <c r="AH45" s="16"/>
      <c r="AI45" s="16"/>
      <c r="AJ45" s="16"/>
      <c r="AK45" s="16"/>
    </row>
    <row r="46" spans="1:269" s="1" customFormat="1" ht="12" x14ac:dyDescent="0.15">
      <c r="F46" s="5"/>
      <c r="G46" s="8"/>
      <c r="J46" s="6"/>
      <c r="R46" s="8"/>
      <c r="T46" s="8"/>
      <c r="X46" s="10"/>
      <c r="Z46" s="12"/>
      <c r="AA46" s="12"/>
      <c r="AB46" s="10"/>
      <c r="AC46" s="10"/>
      <c r="AD46" s="10"/>
      <c r="AE46" s="10"/>
      <c r="AF46" s="16"/>
      <c r="AG46" s="16"/>
      <c r="AH46" s="16"/>
      <c r="AI46" s="16"/>
      <c r="AJ46" s="16"/>
      <c r="AK46" s="16"/>
    </row>
    <row r="47" spans="1:269" s="1" customFormat="1" ht="12" x14ac:dyDescent="0.15">
      <c r="F47" s="5"/>
      <c r="G47" s="8"/>
      <c r="J47" s="6"/>
      <c r="R47" s="8"/>
      <c r="T47" s="8"/>
      <c r="X47" s="10"/>
      <c r="Z47" s="12"/>
      <c r="AA47" s="12"/>
      <c r="AB47" s="10"/>
      <c r="AC47" s="10"/>
      <c r="AD47" s="10"/>
      <c r="AE47" s="10"/>
      <c r="AF47" s="16"/>
      <c r="AG47" s="16"/>
      <c r="AH47" s="16"/>
      <c r="AI47" s="16"/>
      <c r="AJ47" s="16"/>
      <c r="AK47" s="16"/>
    </row>
    <row r="48" spans="1:269" s="1" customFormat="1" ht="12" x14ac:dyDescent="0.15">
      <c r="F48" s="5"/>
      <c r="G48" s="8"/>
      <c r="J48" s="6"/>
      <c r="R48" s="8"/>
      <c r="T48" s="8"/>
      <c r="X48" s="10"/>
      <c r="Z48" s="12"/>
      <c r="AA48" s="12"/>
      <c r="AB48" s="10"/>
      <c r="AC48" s="10"/>
      <c r="AD48" s="10"/>
      <c r="AE48" s="10"/>
      <c r="AF48" s="16"/>
      <c r="AG48" s="16"/>
      <c r="AH48" s="16"/>
      <c r="AI48" s="16"/>
      <c r="AJ48" s="16"/>
      <c r="AK48" s="16"/>
    </row>
    <row r="49" spans="6:37" s="1" customFormat="1" ht="12" x14ac:dyDescent="0.15">
      <c r="F49" s="5"/>
      <c r="G49" s="8"/>
      <c r="J49" s="6"/>
      <c r="R49" s="8"/>
      <c r="T49" s="8"/>
      <c r="X49" s="10"/>
      <c r="Z49" s="12"/>
      <c r="AA49" s="12"/>
      <c r="AB49" s="10"/>
      <c r="AC49" s="10"/>
      <c r="AD49" s="10"/>
      <c r="AE49" s="10"/>
      <c r="AF49" s="16"/>
      <c r="AG49" s="16"/>
      <c r="AH49" s="16"/>
      <c r="AI49" s="16"/>
      <c r="AJ49" s="16"/>
      <c r="AK49" s="16"/>
    </row>
    <row r="50" spans="6:37" s="1" customFormat="1" ht="12" x14ac:dyDescent="0.15">
      <c r="F50" s="5"/>
      <c r="G50" s="8"/>
      <c r="J50" s="6"/>
      <c r="R50" s="8"/>
      <c r="T50" s="8"/>
      <c r="X50" s="10"/>
      <c r="Z50" s="12"/>
      <c r="AA50" s="12"/>
      <c r="AB50" s="10"/>
      <c r="AC50" s="10"/>
      <c r="AD50" s="10"/>
      <c r="AE50" s="10"/>
      <c r="AF50" s="16"/>
      <c r="AG50" s="16"/>
      <c r="AH50" s="16"/>
      <c r="AI50" s="16"/>
      <c r="AJ50" s="16"/>
      <c r="AK50" s="16"/>
    </row>
    <row r="51" spans="6:37" s="1" customFormat="1" ht="12" x14ac:dyDescent="0.15">
      <c r="F51" s="5"/>
      <c r="G51" s="8"/>
      <c r="J51" s="6"/>
      <c r="R51" s="8"/>
      <c r="T51" s="8"/>
      <c r="X51" s="10"/>
      <c r="Z51" s="12"/>
      <c r="AA51" s="12"/>
      <c r="AB51" s="10"/>
      <c r="AC51" s="10"/>
      <c r="AD51" s="10"/>
      <c r="AE51" s="10"/>
      <c r="AF51" s="16"/>
      <c r="AG51" s="16"/>
      <c r="AH51" s="16"/>
      <c r="AI51" s="16"/>
      <c r="AJ51" s="16"/>
      <c r="AK51" s="16"/>
    </row>
    <row r="52" spans="6:37" s="1" customFormat="1" ht="12" x14ac:dyDescent="0.15">
      <c r="F52" s="5"/>
      <c r="G52" s="8"/>
      <c r="J52" s="6"/>
      <c r="R52" s="8"/>
      <c r="T52" s="8"/>
      <c r="X52" s="10"/>
      <c r="Z52" s="12"/>
      <c r="AA52" s="12"/>
      <c r="AB52" s="10"/>
      <c r="AC52" s="10"/>
      <c r="AD52" s="10"/>
      <c r="AE52" s="10"/>
      <c r="AF52" s="16"/>
      <c r="AG52" s="16"/>
      <c r="AH52" s="16"/>
      <c r="AI52" s="16"/>
      <c r="AJ52" s="16"/>
      <c r="AK52" s="16"/>
    </row>
    <row r="53" spans="6:37" s="1" customFormat="1" ht="12" x14ac:dyDescent="0.15">
      <c r="F53" s="5"/>
      <c r="G53" s="8"/>
      <c r="J53" s="6"/>
      <c r="R53" s="8"/>
      <c r="T53" s="8"/>
      <c r="X53" s="10"/>
      <c r="Z53" s="12"/>
      <c r="AA53" s="12"/>
      <c r="AB53" s="10"/>
      <c r="AC53" s="10"/>
      <c r="AD53" s="10"/>
      <c r="AE53" s="10"/>
      <c r="AF53" s="16"/>
      <c r="AG53" s="16"/>
      <c r="AH53" s="16"/>
      <c r="AI53" s="16"/>
      <c r="AJ53" s="16"/>
      <c r="AK53" s="16"/>
    </row>
    <row r="54" spans="6:37" s="1" customFormat="1" ht="12" x14ac:dyDescent="0.15">
      <c r="F54" s="5"/>
      <c r="G54" s="8"/>
      <c r="J54" s="6"/>
      <c r="R54" s="8"/>
      <c r="T54" s="8"/>
      <c r="X54" s="10"/>
      <c r="Z54" s="12"/>
      <c r="AA54" s="12"/>
      <c r="AB54" s="10"/>
      <c r="AC54" s="10"/>
      <c r="AD54" s="10"/>
      <c r="AE54" s="10"/>
      <c r="AF54" s="16"/>
      <c r="AG54" s="16"/>
      <c r="AH54" s="16"/>
      <c r="AI54" s="16"/>
      <c r="AJ54" s="16"/>
      <c r="AK54" s="16"/>
    </row>
    <row r="55" spans="6:37" s="1" customFormat="1" ht="12" x14ac:dyDescent="0.15">
      <c r="F55" s="5"/>
      <c r="G55" s="8"/>
      <c r="J55" s="6"/>
      <c r="R55" s="8"/>
      <c r="T55" s="8"/>
      <c r="X55" s="10"/>
      <c r="Z55" s="12"/>
      <c r="AA55" s="12"/>
      <c r="AB55" s="10"/>
      <c r="AC55" s="10"/>
      <c r="AD55" s="10"/>
      <c r="AE55" s="10"/>
      <c r="AF55" s="16"/>
      <c r="AG55" s="16"/>
      <c r="AH55" s="16"/>
      <c r="AI55" s="16"/>
      <c r="AJ55" s="16"/>
      <c r="AK55" s="16"/>
    </row>
    <row r="56" spans="6:37" s="1" customFormat="1" ht="12" x14ac:dyDescent="0.15">
      <c r="F56" s="5"/>
      <c r="G56" s="8"/>
      <c r="J56" s="6"/>
      <c r="R56" s="8"/>
      <c r="T56" s="8"/>
      <c r="X56" s="10"/>
      <c r="Z56" s="12"/>
      <c r="AA56" s="12"/>
      <c r="AB56" s="10"/>
      <c r="AC56" s="10"/>
      <c r="AD56" s="10"/>
      <c r="AE56" s="10"/>
      <c r="AF56" s="16"/>
      <c r="AG56" s="16"/>
      <c r="AH56" s="16"/>
      <c r="AI56" s="16"/>
      <c r="AJ56" s="16"/>
      <c r="AK56" s="16"/>
    </row>
    <row r="57" spans="6:37" s="1" customFormat="1" ht="12" x14ac:dyDescent="0.15">
      <c r="F57" s="5"/>
      <c r="G57" s="8"/>
      <c r="J57" s="6"/>
      <c r="R57" s="8"/>
      <c r="T57" s="8"/>
      <c r="X57" s="10"/>
      <c r="Z57" s="12"/>
      <c r="AA57" s="12"/>
      <c r="AB57" s="10"/>
      <c r="AC57" s="10"/>
      <c r="AD57" s="10"/>
      <c r="AE57" s="10"/>
      <c r="AF57" s="16"/>
      <c r="AG57" s="16"/>
      <c r="AH57" s="16"/>
      <c r="AI57" s="16"/>
      <c r="AJ57" s="16"/>
      <c r="AK57" s="16"/>
    </row>
  </sheetData>
  <sortState ref="A3:JG124">
    <sortCondition ref="F3:F124"/>
    <sortCondition descending="1" ref="AH3:AH124"/>
  </sortState>
  <mergeCells count="1">
    <mergeCell ref="A1:AL1"/>
  </mergeCells>
  <phoneticPr fontId="3" type="noConversion"/>
  <dataValidations count="6">
    <dataValidation type="list" allowBlank="1" showInputMessage="1" showErrorMessage="1" sqref="L3:L42">
      <formula1>"未婚,已婚,离婚,丧偶"</formula1>
    </dataValidation>
    <dataValidation type="list" allowBlank="1" showInputMessage="1" showErrorMessage="1" sqref="O3:O42">
      <formula1>"研究生,本科,专科,中专"</formula1>
    </dataValidation>
    <dataValidation type="list" allowBlank="1" showInputMessage="1" showErrorMessage="1" sqref="H3:H42">
      <formula1>"男,女"</formula1>
    </dataValidation>
    <dataValidation type="list" allowBlank="1" showInputMessage="1" showErrorMessage="1" sqref="P3:P42">
      <formula1>"博士,硕士,学士,无"</formula1>
    </dataValidation>
    <dataValidation type="textLength" operator="equal" allowBlank="1" showInputMessage="1" showErrorMessage="1" sqref="J2:J65003">
      <formula1>8</formula1>
    </dataValidation>
    <dataValidation type="list" allowBlank="1" showInputMessage="1" showErrorMessage="1" sqref="K2:K65003">
      <formula1>"中共党员,中共预备党员,共青团员,群众"</formula1>
    </dataValidation>
  </dataValidations>
  <printOptions horizontalCentered="1"/>
  <pageMargins left="0.98425196850393704" right="0.23622047244094491" top="0.9055118110236221" bottom="0.43307086614173229" header="0.31496062992125984"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liuyun</cp:lastModifiedBy>
  <cp:lastPrinted>2017-08-31T02:07:42Z</cp:lastPrinted>
  <dcterms:created xsi:type="dcterms:W3CDTF">2017-06-30T09:10:00Z</dcterms:created>
  <dcterms:modified xsi:type="dcterms:W3CDTF">2017-08-31T02:44:27Z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2052-10.1.0.6489</vt:lpwstr>
  </property>
</Properties>
</file>