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0610" windowHeight="957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24519"/>
</workbook>
</file>

<file path=xl/calcChain.xml><?xml version="1.0" encoding="utf-8"?>
<calcChain xmlns="http://schemas.openxmlformats.org/spreadsheetml/2006/main">
  <c r="F19" i="1"/>
  <c r="G19" s="1"/>
  <c r="F20"/>
  <c r="G20" s="1"/>
  <c r="F12"/>
  <c r="G12" s="1"/>
  <c r="F14"/>
  <c r="F13"/>
  <c r="G13" s="1"/>
  <c r="F16"/>
  <c r="F17"/>
  <c r="F15"/>
  <c r="G15" s="1"/>
  <c r="F9"/>
  <c r="G9" s="1"/>
  <c r="F10"/>
  <c r="G10" s="1"/>
  <c r="F11"/>
  <c r="G11" s="1"/>
  <c r="F3"/>
  <c r="G3" s="1"/>
  <c r="F4"/>
  <c r="G4" s="1"/>
  <c r="F6"/>
  <c r="G6" s="1"/>
  <c r="F5"/>
  <c r="G5" s="1"/>
  <c r="F8"/>
  <c r="G8" s="1"/>
  <c r="F7"/>
  <c r="G7" s="1"/>
  <c r="F18"/>
  <c r="G18" s="1"/>
</calcChain>
</file>

<file path=xl/sharedStrings.xml><?xml version="1.0" encoding="utf-8"?>
<sst xmlns="http://schemas.openxmlformats.org/spreadsheetml/2006/main" count="64" uniqueCount="37">
  <si>
    <t>序号</t>
  </si>
  <si>
    <t>姓名</t>
  </si>
  <si>
    <t>报考单位名称及代码</t>
  </si>
  <si>
    <t>报考职位名称及代码</t>
  </si>
  <si>
    <t>笔试成绩</t>
  </si>
  <si>
    <t>总成绩</t>
  </si>
  <si>
    <t>总排名</t>
    <phoneticPr fontId="2" type="noConversion"/>
  </si>
  <si>
    <t>备注</t>
    <phoneticPr fontId="2" type="noConversion"/>
  </si>
  <si>
    <t>韦雯婧</t>
  </si>
  <si>
    <t>都匀市第六小学201709010</t>
  </si>
  <si>
    <t>小学音乐教师01</t>
  </si>
  <si>
    <t>张盛娥</t>
  </si>
  <si>
    <t>班熙龙</t>
  </si>
  <si>
    <t>罗德琼</t>
  </si>
  <si>
    <t>都匀市民族中学201709008</t>
  </si>
  <si>
    <t>中学音乐教师01</t>
  </si>
  <si>
    <t>刘璐</t>
  </si>
  <si>
    <t>吴玉琳</t>
  </si>
  <si>
    <t>周忠丹</t>
  </si>
  <si>
    <t>都匀市第四中学201709009</t>
  </si>
  <si>
    <t>中学舞蹈教师01</t>
  </si>
  <si>
    <t>陆昌金</t>
  </si>
  <si>
    <t>韩晓霞</t>
  </si>
  <si>
    <t>费明东</t>
  </si>
  <si>
    <t>都匀市文化馆201709005</t>
  </si>
  <si>
    <t>器乐演员02</t>
  </si>
  <si>
    <t>周达飞</t>
  </si>
  <si>
    <t>罗仲雄</t>
  </si>
  <si>
    <t>王化丽</t>
  </si>
  <si>
    <t>舞蹈演员01</t>
  </si>
  <si>
    <t>欧启钰</t>
  </si>
  <si>
    <t>冉荟莘</t>
  </si>
  <si>
    <t>陆跃霞</t>
  </si>
  <si>
    <t>宋贤丽</t>
  </si>
  <si>
    <t>郎桂芳</t>
  </si>
  <si>
    <t>面试成绩</t>
    <phoneticPr fontId="2" type="noConversion"/>
  </si>
  <si>
    <t>都匀市2017年公开招聘事业单位工作人员（文化馆、教育系统音乐、舞蹈职位）总成绩表</t>
    <phoneticPr fontId="2" type="noConversion"/>
  </si>
</sst>
</file>

<file path=xl/styles.xml><?xml version="1.0" encoding="utf-8"?>
<styleSheet xmlns="http://schemas.openxmlformats.org/spreadsheetml/2006/main">
  <numFmts count="2">
    <numFmt numFmtId="176" formatCode="0.0000_ "/>
    <numFmt numFmtId="177" formatCode="0.00_ "/>
  </numFmts>
  <fonts count="5">
    <font>
      <sz val="11"/>
      <color theme="1"/>
      <name val="宋体"/>
      <family val="2"/>
      <charset val="134"/>
      <scheme val="minor"/>
    </font>
    <font>
      <sz val="12"/>
      <color theme="1"/>
      <name val="黑体"/>
      <family val="3"/>
      <charset val="134"/>
    </font>
    <font>
      <sz val="9"/>
      <name val="宋体"/>
      <family val="2"/>
      <charset val="134"/>
      <scheme val="minor"/>
    </font>
    <font>
      <sz val="9"/>
      <name val="宋体"/>
      <family val="3"/>
      <charset val="134"/>
      <scheme val="minor"/>
    </font>
    <font>
      <sz val="16"/>
      <color theme="1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 wrapText="1"/>
    </xf>
    <xf numFmtId="176" fontId="0" fillId="0" borderId="0" xfId="0" applyNumberFormat="1" applyAlignment="1">
      <alignment horizontal="center" vertical="center" wrapText="1"/>
    </xf>
    <xf numFmtId="177" fontId="1" fillId="0" borderId="1" xfId="0" applyNumberFormat="1" applyFont="1" applyBorder="1" applyAlignment="1">
      <alignment horizontal="center" vertical="center" wrapText="1"/>
    </xf>
    <xf numFmtId="177" fontId="0" fillId="0" borderId="1" xfId="0" applyNumberFormat="1" applyBorder="1" applyAlignment="1">
      <alignment horizontal="center" vertical="center" wrapText="1"/>
    </xf>
    <xf numFmtId="177" fontId="0" fillId="0" borderId="0" xfId="0" applyNumberFormat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7117;&#21248;&#24066;2017&#24180;&#20107;&#19994;&#21333;&#20301;&#20844;&#24320;&#25307;&#32856;&#31508;&#35797;&#25104;&#32489;111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3">
          <cell r="B3" t="str">
            <v>王化丽</v>
          </cell>
          <cell r="C3" t="str">
            <v>都匀市文化馆201709005</v>
          </cell>
          <cell r="D3" t="str">
            <v>舞蹈演员01</v>
          </cell>
          <cell r="E3" t="str">
            <v>170930X1609</v>
          </cell>
          <cell r="F3">
            <v>83.1</v>
          </cell>
        </row>
        <row r="4">
          <cell r="B4" t="str">
            <v>陆跃霞</v>
          </cell>
          <cell r="C4" t="str">
            <v>都匀市文化馆201709005</v>
          </cell>
          <cell r="D4" t="str">
            <v>舞蹈演员01</v>
          </cell>
          <cell r="E4" t="str">
            <v>170930X1611</v>
          </cell>
          <cell r="F4">
            <v>83.1</v>
          </cell>
        </row>
        <row r="5">
          <cell r="B5" t="str">
            <v>郎桂芳</v>
          </cell>
          <cell r="C5" t="str">
            <v>都匀市文化馆201709005</v>
          </cell>
          <cell r="D5" t="str">
            <v>舞蹈演员01</v>
          </cell>
          <cell r="E5" t="str">
            <v>170930X1614</v>
          </cell>
          <cell r="F5">
            <v>75.900000000000006</v>
          </cell>
        </row>
        <row r="6">
          <cell r="B6" t="str">
            <v>宋贤丽</v>
          </cell>
          <cell r="C6" t="str">
            <v>都匀市文化馆201709005</v>
          </cell>
          <cell r="D6" t="str">
            <v>舞蹈演员01</v>
          </cell>
          <cell r="E6" t="str">
            <v>170930X1610</v>
          </cell>
          <cell r="F6">
            <v>74.099999999999994</v>
          </cell>
        </row>
        <row r="7">
          <cell r="B7" t="str">
            <v>欧启钰</v>
          </cell>
          <cell r="C7" t="str">
            <v>都匀市文化馆201709005</v>
          </cell>
          <cell r="D7" t="str">
            <v>舞蹈演员01</v>
          </cell>
          <cell r="E7" t="str">
            <v>170930X1612</v>
          </cell>
          <cell r="F7">
            <v>73.8</v>
          </cell>
        </row>
        <row r="8">
          <cell r="B8" t="str">
            <v>冉荟莘</v>
          </cell>
          <cell r="C8" t="str">
            <v>都匀市文化馆201709005</v>
          </cell>
          <cell r="D8" t="str">
            <v>舞蹈演员01</v>
          </cell>
          <cell r="E8" t="str">
            <v>170930X1613</v>
          </cell>
          <cell r="F8">
            <v>62.4</v>
          </cell>
        </row>
        <row r="9">
          <cell r="B9" t="str">
            <v>费明东</v>
          </cell>
          <cell r="C9" t="str">
            <v>都匀市文化馆201709005</v>
          </cell>
          <cell r="D9" t="str">
            <v>器乐演员02</v>
          </cell>
          <cell r="E9" t="str">
            <v>170930X1615</v>
          </cell>
          <cell r="F9">
            <v>75.900000000000006</v>
          </cell>
        </row>
        <row r="10">
          <cell r="B10" t="str">
            <v>罗仲雄</v>
          </cell>
          <cell r="C10" t="str">
            <v>都匀市文化馆201709005</v>
          </cell>
          <cell r="D10" t="str">
            <v>器乐演员02</v>
          </cell>
          <cell r="E10" t="str">
            <v>170930X1617</v>
          </cell>
          <cell r="F10">
            <v>72</v>
          </cell>
        </row>
        <row r="11">
          <cell r="B11" t="str">
            <v>周达飞</v>
          </cell>
          <cell r="C11" t="str">
            <v>都匀市文化馆201709005</v>
          </cell>
          <cell r="D11" t="str">
            <v>器乐演员02</v>
          </cell>
          <cell r="E11" t="str">
            <v>170930X1616</v>
          </cell>
          <cell r="F11">
            <v>67.8</v>
          </cell>
        </row>
        <row r="12">
          <cell r="B12" t="str">
            <v>罗德琼</v>
          </cell>
          <cell r="C12" t="str">
            <v>都匀市民族中学201709008</v>
          </cell>
          <cell r="D12" t="str">
            <v>中学音乐教师01</v>
          </cell>
          <cell r="E12">
            <v>1709305315</v>
          </cell>
          <cell r="F12">
            <v>67.5</v>
          </cell>
        </row>
        <row r="13">
          <cell r="B13" t="str">
            <v>吴玉琳</v>
          </cell>
          <cell r="C13" t="str">
            <v>都匀市民族中学201709008</v>
          </cell>
          <cell r="D13" t="str">
            <v>中学音乐教师01</v>
          </cell>
          <cell r="E13">
            <v>1709305316</v>
          </cell>
          <cell r="F13">
            <v>67.5</v>
          </cell>
        </row>
        <row r="14">
          <cell r="B14" t="str">
            <v>刘璐</v>
          </cell>
          <cell r="C14" t="str">
            <v>都匀市民族中学201709008</v>
          </cell>
          <cell r="D14" t="str">
            <v>中学音乐教师01</v>
          </cell>
          <cell r="E14">
            <v>1709305317</v>
          </cell>
          <cell r="F14">
            <v>58.5</v>
          </cell>
        </row>
        <row r="15">
          <cell r="B15" t="str">
            <v>韩晓霞</v>
          </cell>
          <cell r="C15" t="str">
            <v>都匀市第四中学201709009</v>
          </cell>
          <cell r="D15" t="str">
            <v>中学舞蹈教师01</v>
          </cell>
          <cell r="E15">
            <v>1709305318</v>
          </cell>
          <cell r="F15">
            <v>64</v>
          </cell>
        </row>
        <row r="16">
          <cell r="B16" t="str">
            <v>周忠丹</v>
          </cell>
          <cell r="C16" t="str">
            <v>都匀市第四中学201709009</v>
          </cell>
          <cell r="D16" t="str">
            <v>中学舞蹈教师01</v>
          </cell>
          <cell r="E16">
            <v>1709305319</v>
          </cell>
          <cell r="F16">
            <v>56</v>
          </cell>
        </row>
        <row r="17">
          <cell r="B17" t="str">
            <v>陆昌金</v>
          </cell>
          <cell r="C17" t="str">
            <v>都匀市第四中学201709009</v>
          </cell>
          <cell r="D17" t="str">
            <v>中学舞蹈教师01</v>
          </cell>
          <cell r="E17">
            <v>1709305320</v>
          </cell>
          <cell r="F17">
            <v>53</v>
          </cell>
        </row>
        <row r="18">
          <cell r="B18" t="str">
            <v>韦雯婧</v>
          </cell>
          <cell r="C18" t="str">
            <v>都匀市第六小学201709010</v>
          </cell>
          <cell r="D18" t="str">
            <v>小学音乐教师01</v>
          </cell>
          <cell r="E18">
            <v>1709305322</v>
          </cell>
          <cell r="F18">
            <v>71.5</v>
          </cell>
        </row>
        <row r="19">
          <cell r="B19" t="str">
            <v>张盛娥</v>
          </cell>
          <cell r="C19" t="str">
            <v>都匀市第六小学201709010</v>
          </cell>
          <cell r="D19" t="str">
            <v>小学音乐教师01</v>
          </cell>
          <cell r="E19">
            <v>1709305323</v>
          </cell>
          <cell r="F19">
            <v>64</v>
          </cell>
        </row>
        <row r="20">
          <cell r="B20" t="str">
            <v>班熙龙</v>
          </cell>
          <cell r="C20" t="str">
            <v>都匀市第六小学201709010</v>
          </cell>
          <cell r="D20" t="str">
            <v>小学音乐教师01</v>
          </cell>
          <cell r="E20">
            <v>1709305321</v>
          </cell>
          <cell r="F20">
            <v>52.5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0"/>
  <sheetViews>
    <sheetView tabSelected="1" workbookViewId="0">
      <pane ySplit="2" topLeftCell="A3" activePane="bottomLeft" state="frozen"/>
      <selection pane="bottomLeft" activeCell="A3" sqref="A3"/>
    </sheetView>
  </sheetViews>
  <sheetFormatPr defaultRowHeight="13.5"/>
  <cols>
    <col min="1" max="1" width="6.25" style="1" customWidth="1"/>
    <col min="2" max="2" width="9" style="1"/>
    <col min="3" max="3" width="37" style="1" customWidth="1"/>
    <col min="4" max="4" width="12.75" style="1" customWidth="1"/>
    <col min="5" max="5" width="12.75" style="6" customWidth="1"/>
    <col min="6" max="6" width="10.125" style="9" customWidth="1"/>
    <col min="7" max="7" width="9" style="9"/>
    <col min="8" max="8" width="6.75" style="1" customWidth="1"/>
    <col min="9" max="16384" width="9" style="1"/>
  </cols>
  <sheetData>
    <row r="1" spans="1:9" ht="45" customHeight="1">
      <c r="A1" s="10" t="s">
        <v>36</v>
      </c>
      <c r="B1" s="10"/>
      <c r="C1" s="10"/>
      <c r="D1" s="10"/>
      <c r="E1" s="10"/>
      <c r="F1" s="10"/>
      <c r="G1" s="10"/>
      <c r="H1" s="10"/>
      <c r="I1" s="10"/>
    </row>
    <row r="2" spans="1:9" ht="30" customHeight="1">
      <c r="A2" s="3" t="s">
        <v>0</v>
      </c>
      <c r="B2" s="3" t="s">
        <v>1</v>
      </c>
      <c r="C2" s="3" t="s">
        <v>2</v>
      </c>
      <c r="D2" s="3" t="s">
        <v>3</v>
      </c>
      <c r="E2" s="4" t="s">
        <v>35</v>
      </c>
      <c r="F2" s="7" t="s">
        <v>4</v>
      </c>
      <c r="G2" s="7" t="s">
        <v>5</v>
      </c>
      <c r="H2" s="3" t="s">
        <v>6</v>
      </c>
      <c r="I2" s="3" t="s">
        <v>7</v>
      </c>
    </row>
    <row r="3" spans="1:9" ht="24.75" customHeight="1">
      <c r="A3" s="2">
        <v>1</v>
      </c>
      <c r="B3" s="2" t="s">
        <v>28</v>
      </c>
      <c r="C3" s="2" t="s">
        <v>24</v>
      </c>
      <c r="D3" s="2" t="s">
        <v>29</v>
      </c>
      <c r="E3" s="5">
        <v>87.64</v>
      </c>
      <c r="F3" s="8">
        <f>VLOOKUP(B3,[1]Sheet1!$B$3:$F$20,5,FALSE)</f>
        <v>83.1</v>
      </c>
      <c r="G3" s="8">
        <f t="shared" ref="G3:G13" si="0">ROUND(E3*0.6+F3/1.5*0.4,2)</f>
        <v>74.739999999999995</v>
      </c>
      <c r="H3" s="2">
        <v>1</v>
      </c>
      <c r="I3" s="2"/>
    </row>
    <row r="4" spans="1:9" ht="24.75" customHeight="1">
      <c r="A4" s="2">
        <v>2</v>
      </c>
      <c r="B4" s="2" t="s">
        <v>30</v>
      </c>
      <c r="C4" s="2" t="s">
        <v>24</v>
      </c>
      <c r="D4" s="2" t="s">
        <v>29</v>
      </c>
      <c r="E4" s="5">
        <v>77.19</v>
      </c>
      <c r="F4" s="8">
        <f>VLOOKUP(B4,[1]Sheet1!$B$3:$F$20,5,FALSE)</f>
        <v>73.8</v>
      </c>
      <c r="G4" s="8">
        <f t="shared" si="0"/>
        <v>65.989999999999995</v>
      </c>
      <c r="H4" s="2">
        <v>2</v>
      </c>
      <c r="I4" s="2"/>
    </row>
    <row r="5" spans="1:9" ht="24.75" customHeight="1">
      <c r="A5" s="2">
        <v>3</v>
      </c>
      <c r="B5" s="2" t="s">
        <v>32</v>
      </c>
      <c r="C5" s="2" t="s">
        <v>24</v>
      </c>
      <c r="D5" s="2" t="s">
        <v>29</v>
      </c>
      <c r="E5" s="5">
        <v>66.006600000000006</v>
      </c>
      <c r="F5" s="8">
        <f>VLOOKUP(B5,[1]Sheet1!$B$3:$F$20,5,FALSE)</f>
        <v>83.1</v>
      </c>
      <c r="G5" s="8">
        <f t="shared" si="0"/>
        <v>61.76</v>
      </c>
      <c r="H5" s="2">
        <v>3</v>
      </c>
      <c r="I5" s="2"/>
    </row>
    <row r="6" spans="1:9" ht="24.75" customHeight="1">
      <c r="A6" s="2">
        <v>4</v>
      </c>
      <c r="B6" s="2" t="s">
        <v>31</v>
      </c>
      <c r="C6" s="2" t="s">
        <v>24</v>
      </c>
      <c r="D6" s="2" t="s">
        <v>29</v>
      </c>
      <c r="E6" s="5">
        <v>70.88</v>
      </c>
      <c r="F6" s="8">
        <f>VLOOKUP(B6,[1]Sheet1!$B$3:$F$20,5,FALSE)</f>
        <v>62.4</v>
      </c>
      <c r="G6" s="8">
        <f t="shared" si="0"/>
        <v>59.17</v>
      </c>
      <c r="H6" s="2">
        <v>4</v>
      </c>
      <c r="I6" s="2"/>
    </row>
    <row r="7" spans="1:9" ht="24.75" customHeight="1">
      <c r="A7" s="2">
        <v>5</v>
      </c>
      <c r="B7" s="2" t="s">
        <v>34</v>
      </c>
      <c r="C7" s="2" t="s">
        <v>24</v>
      </c>
      <c r="D7" s="2" t="s">
        <v>29</v>
      </c>
      <c r="E7" s="5">
        <v>63.266599999999997</v>
      </c>
      <c r="F7" s="8">
        <f>VLOOKUP(B7,[1]Sheet1!$B$3:$F$20,5,FALSE)</f>
        <v>75.900000000000006</v>
      </c>
      <c r="G7" s="8">
        <f t="shared" si="0"/>
        <v>58.2</v>
      </c>
      <c r="H7" s="2">
        <v>5</v>
      </c>
      <c r="I7" s="2"/>
    </row>
    <row r="8" spans="1:9" ht="24.75" customHeight="1">
      <c r="A8" s="2">
        <v>6</v>
      </c>
      <c r="B8" s="2" t="s">
        <v>33</v>
      </c>
      <c r="C8" s="2" t="s">
        <v>24</v>
      </c>
      <c r="D8" s="2" t="s">
        <v>29</v>
      </c>
      <c r="E8" s="5">
        <v>63.796599999999998</v>
      </c>
      <c r="F8" s="8">
        <f>VLOOKUP(B8,[1]Sheet1!$B$3:$F$20,5,FALSE)</f>
        <v>74.099999999999994</v>
      </c>
      <c r="G8" s="8">
        <f t="shared" si="0"/>
        <v>58.04</v>
      </c>
      <c r="H8" s="2">
        <v>6</v>
      </c>
      <c r="I8" s="2"/>
    </row>
    <row r="9" spans="1:9" ht="24.75" customHeight="1">
      <c r="A9" s="2">
        <v>7</v>
      </c>
      <c r="B9" s="2" t="s">
        <v>23</v>
      </c>
      <c r="C9" s="2" t="s">
        <v>24</v>
      </c>
      <c r="D9" s="2" t="s">
        <v>25</v>
      </c>
      <c r="E9" s="5">
        <v>80.703299999999999</v>
      </c>
      <c r="F9" s="8">
        <f>VLOOKUP(B9,[1]Sheet1!$B$3:$F$20,5,FALSE)</f>
        <v>75.900000000000006</v>
      </c>
      <c r="G9" s="8">
        <f t="shared" si="0"/>
        <v>68.66</v>
      </c>
      <c r="H9" s="2">
        <v>1</v>
      </c>
      <c r="I9" s="2"/>
    </row>
    <row r="10" spans="1:9" ht="24.75" customHeight="1">
      <c r="A10" s="2">
        <v>8</v>
      </c>
      <c r="B10" s="2" t="s">
        <v>26</v>
      </c>
      <c r="C10" s="2" t="s">
        <v>24</v>
      </c>
      <c r="D10" s="2" t="s">
        <v>25</v>
      </c>
      <c r="E10" s="5">
        <v>77.92</v>
      </c>
      <c r="F10" s="8">
        <f>VLOOKUP(B10,[1]Sheet1!$B$3:$F$20,5,FALSE)</f>
        <v>67.8</v>
      </c>
      <c r="G10" s="8">
        <f t="shared" si="0"/>
        <v>64.83</v>
      </c>
      <c r="H10" s="2">
        <v>2</v>
      </c>
      <c r="I10" s="2"/>
    </row>
    <row r="11" spans="1:9" ht="24.75" customHeight="1">
      <c r="A11" s="2">
        <v>9</v>
      </c>
      <c r="B11" s="2" t="s">
        <v>27</v>
      </c>
      <c r="C11" s="2" t="s">
        <v>24</v>
      </c>
      <c r="D11" s="2" t="s">
        <v>25</v>
      </c>
      <c r="E11" s="5">
        <v>72.260000000000005</v>
      </c>
      <c r="F11" s="8">
        <f>VLOOKUP(B11,[1]Sheet1!$B$3:$F$20,5,FALSE)</f>
        <v>72</v>
      </c>
      <c r="G11" s="8">
        <f t="shared" si="0"/>
        <v>62.56</v>
      </c>
      <c r="H11" s="2">
        <v>3</v>
      </c>
      <c r="I11" s="2"/>
    </row>
    <row r="12" spans="1:9" ht="24.75" customHeight="1">
      <c r="A12" s="2">
        <v>10</v>
      </c>
      <c r="B12" s="2" t="s">
        <v>13</v>
      </c>
      <c r="C12" s="2" t="s">
        <v>14</v>
      </c>
      <c r="D12" s="2" t="s">
        <v>15</v>
      </c>
      <c r="E12" s="5">
        <v>81.59</v>
      </c>
      <c r="F12" s="8">
        <f>VLOOKUP(B12,[1]Sheet1!$B$3:$F$20,5,FALSE)</f>
        <v>67.5</v>
      </c>
      <c r="G12" s="8">
        <f t="shared" si="0"/>
        <v>66.95</v>
      </c>
      <c r="H12" s="2">
        <v>1</v>
      </c>
      <c r="I12" s="2"/>
    </row>
    <row r="13" spans="1:9" ht="24.75" customHeight="1">
      <c r="A13" s="2">
        <v>11</v>
      </c>
      <c r="B13" s="2" t="s">
        <v>17</v>
      </c>
      <c r="C13" s="2" t="s">
        <v>14</v>
      </c>
      <c r="D13" s="2" t="s">
        <v>15</v>
      </c>
      <c r="E13" s="5">
        <v>77.069999999999993</v>
      </c>
      <c r="F13" s="8">
        <f>VLOOKUP(B13,[1]Sheet1!$B$3:$F$20,5,FALSE)</f>
        <v>67.5</v>
      </c>
      <c r="G13" s="8">
        <f t="shared" si="0"/>
        <v>64.239999999999995</v>
      </c>
      <c r="H13" s="2">
        <v>2</v>
      </c>
      <c r="I13" s="2"/>
    </row>
    <row r="14" spans="1:9" ht="24.75" customHeight="1">
      <c r="A14" s="2">
        <v>12</v>
      </c>
      <c r="B14" s="2" t="s">
        <v>16</v>
      </c>
      <c r="C14" s="2" t="s">
        <v>14</v>
      </c>
      <c r="D14" s="2" t="s">
        <v>15</v>
      </c>
      <c r="E14" s="5">
        <v>78.17</v>
      </c>
      <c r="F14" s="8">
        <f>VLOOKUP(B14,[1]Sheet1!$B$3:$F$20,5,FALSE)</f>
        <v>58.5</v>
      </c>
      <c r="G14" s="8">
        <v>0</v>
      </c>
      <c r="H14" s="2"/>
      <c r="I14" s="2"/>
    </row>
    <row r="15" spans="1:9" ht="24.75" customHeight="1">
      <c r="A15" s="2">
        <v>13</v>
      </c>
      <c r="B15" s="2" t="s">
        <v>22</v>
      </c>
      <c r="C15" s="2" t="s">
        <v>19</v>
      </c>
      <c r="D15" s="2" t="s">
        <v>20</v>
      </c>
      <c r="E15" s="5">
        <v>67.400000000000006</v>
      </c>
      <c r="F15" s="8">
        <f>VLOOKUP(B15,[1]Sheet1!$B$3:$F$20,5,FALSE)</f>
        <v>64</v>
      </c>
      <c r="G15" s="8">
        <f>ROUND(E15*0.6+F15/1.5*0.4,2)</f>
        <v>57.51</v>
      </c>
      <c r="H15" s="2">
        <v>1</v>
      </c>
      <c r="I15" s="2"/>
    </row>
    <row r="16" spans="1:9" ht="24.75" customHeight="1">
      <c r="A16" s="2">
        <v>14</v>
      </c>
      <c r="B16" s="2" t="s">
        <v>18</v>
      </c>
      <c r="C16" s="2" t="s">
        <v>19</v>
      </c>
      <c r="D16" s="2" t="s">
        <v>20</v>
      </c>
      <c r="E16" s="5">
        <v>77.456599999999995</v>
      </c>
      <c r="F16" s="8">
        <f>VLOOKUP(B16,[1]Sheet1!$B$3:$F$20,5,FALSE)</f>
        <v>56</v>
      </c>
      <c r="G16" s="8">
        <v>0</v>
      </c>
      <c r="H16" s="2"/>
      <c r="I16" s="2"/>
    </row>
    <row r="17" spans="1:9" ht="24.75" customHeight="1">
      <c r="A17" s="2">
        <v>15</v>
      </c>
      <c r="B17" s="2" t="s">
        <v>21</v>
      </c>
      <c r="C17" s="2" t="s">
        <v>19</v>
      </c>
      <c r="D17" s="2" t="s">
        <v>20</v>
      </c>
      <c r="E17" s="5">
        <v>75.86</v>
      </c>
      <c r="F17" s="8">
        <f>VLOOKUP(B17,[1]Sheet1!$B$3:$F$20,5,FALSE)</f>
        <v>53</v>
      </c>
      <c r="G17" s="8">
        <v>0</v>
      </c>
      <c r="H17" s="2"/>
      <c r="I17" s="2"/>
    </row>
    <row r="18" spans="1:9" ht="24.75" customHeight="1">
      <c r="A18" s="2">
        <v>16</v>
      </c>
      <c r="B18" s="2" t="s">
        <v>8</v>
      </c>
      <c r="C18" s="2" t="s">
        <v>9</v>
      </c>
      <c r="D18" s="2" t="s">
        <v>10</v>
      </c>
      <c r="E18" s="5">
        <v>73.486699999999999</v>
      </c>
      <c r="F18" s="8">
        <f>VLOOKUP(B18,[1]Sheet1!$B$3:$F$20,5,FALSE)</f>
        <v>71.5</v>
      </c>
      <c r="G18" s="8">
        <f>ROUND(E18*0.6+F18/1.5*0.4,2)</f>
        <v>63.16</v>
      </c>
      <c r="H18" s="2">
        <v>1</v>
      </c>
      <c r="I18" s="2"/>
    </row>
    <row r="19" spans="1:9" ht="24.75" customHeight="1">
      <c r="A19" s="2">
        <v>17</v>
      </c>
      <c r="B19" s="2" t="s">
        <v>11</v>
      </c>
      <c r="C19" s="2" t="s">
        <v>9</v>
      </c>
      <c r="D19" s="2" t="s">
        <v>10</v>
      </c>
      <c r="E19" s="5">
        <v>71.383399999999995</v>
      </c>
      <c r="F19" s="8">
        <f>VLOOKUP(B19,[1]Sheet1!$B$3:$F$20,5,FALSE)</f>
        <v>64</v>
      </c>
      <c r="G19" s="8">
        <f>ROUND(E19*0.6+F19/1.5*0.4,2)</f>
        <v>59.9</v>
      </c>
      <c r="H19" s="2">
        <v>2</v>
      </c>
      <c r="I19" s="2"/>
    </row>
    <row r="20" spans="1:9" ht="24.75" customHeight="1">
      <c r="A20" s="2">
        <v>18</v>
      </c>
      <c r="B20" s="2" t="s">
        <v>12</v>
      </c>
      <c r="C20" s="2" t="s">
        <v>9</v>
      </c>
      <c r="D20" s="2" t="s">
        <v>10</v>
      </c>
      <c r="E20" s="5">
        <v>70.58</v>
      </c>
      <c r="F20" s="8">
        <f>VLOOKUP(B20,[1]Sheet1!$B$3:$F$20,5,FALSE)</f>
        <v>52.5</v>
      </c>
      <c r="G20" s="8">
        <f>ROUND(E20*0.6+F20/1.5*0.4,2)</f>
        <v>56.35</v>
      </c>
      <c r="H20" s="2"/>
      <c r="I20" s="2"/>
    </row>
  </sheetData>
  <sortState ref="A3:J20">
    <sortCondition descending="1" ref="G3:G20"/>
  </sortState>
  <mergeCells count="1">
    <mergeCell ref="A1:I1"/>
  </mergeCells>
  <phoneticPr fontId="3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陈劲余</dc:creator>
  <cp:lastModifiedBy>gyb1</cp:lastModifiedBy>
  <dcterms:created xsi:type="dcterms:W3CDTF">2017-10-23T08:48:01Z</dcterms:created>
  <dcterms:modified xsi:type="dcterms:W3CDTF">2017-10-24T08:48:19Z</dcterms:modified>
</cp:coreProperties>
</file>