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100"/>
  </bookViews>
  <sheets>
    <sheet name="成绩" sheetId="2" r:id="rId1"/>
  </sheets>
  <definedNames>
    <definedName name="_xlnm._FilterDatabase" localSheetId="0" hidden="1">成绩!$A$9:$K$63</definedName>
    <definedName name="_xlnm.Print_Titles" localSheetId="0">成绩!$7:$9</definedName>
  </definedNames>
  <calcPr calcId="144525"/>
</workbook>
</file>

<file path=xl/sharedStrings.xml><?xml version="1.0" encoding="utf-8"?>
<sst xmlns="http://schemas.openxmlformats.org/spreadsheetml/2006/main" count="73">
  <si>
    <r>
      <rPr>
        <sz val="18"/>
        <rFont val="宋体"/>
        <charset val="134"/>
      </rPr>
      <t>遵义师范学院2017</t>
    </r>
    <r>
      <rPr>
        <sz val="18"/>
        <rFont val="宋体"/>
        <charset val="134"/>
      </rPr>
      <t>年公开招聘总成绩及体检名单公示
（管理岗位）</t>
    </r>
  </si>
  <si>
    <t>序号</t>
  </si>
  <si>
    <t>姓名</t>
  </si>
  <si>
    <t>报考职位代码</t>
  </si>
  <si>
    <t>笔试成绩</t>
  </si>
  <si>
    <t>面试成绩</t>
  </si>
  <si>
    <t>总成绩</t>
  </si>
  <si>
    <t>总成绩排名</t>
  </si>
  <si>
    <t>是否进入体检</t>
  </si>
  <si>
    <t>折合百分制</t>
  </si>
  <si>
    <t>60%折算</t>
  </si>
  <si>
    <t>成绩</t>
  </si>
  <si>
    <t>40%折算</t>
  </si>
  <si>
    <t>黄玥</t>
  </si>
  <si>
    <t>是</t>
  </si>
  <si>
    <t>郑钧</t>
  </si>
  <si>
    <r>
      <rPr>
        <sz val="18"/>
        <rFont val="宋体"/>
        <charset val="134"/>
      </rPr>
      <t>遵义师范学院2017</t>
    </r>
    <r>
      <rPr>
        <sz val="18"/>
        <rFont val="宋体"/>
        <charset val="134"/>
      </rPr>
      <t>年公开招聘总成绩及体检名单公示
（专业技术岗位）</t>
    </r>
  </si>
  <si>
    <t>蔡继伦</t>
  </si>
  <si>
    <t>杨红艳</t>
  </si>
  <si>
    <t>否</t>
  </si>
  <si>
    <t>凌向前</t>
  </si>
  <si>
    <t>缺考</t>
  </si>
  <si>
    <t>王陈诚</t>
  </si>
  <si>
    <t>张聪</t>
  </si>
  <si>
    <t>牛志睿</t>
  </si>
  <si>
    <t>罗西</t>
  </si>
  <si>
    <t>穆仁宇</t>
  </si>
  <si>
    <t>刘世云</t>
  </si>
  <si>
    <t>杨昌容</t>
  </si>
  <si>
    <t>杨彬艺</t>
  </si>
  <si>
    <t>邓林红</t>
  </si>
  <si>
    <t>万引</t>
  </si>
  <si>
    <t>张倩</t>
  </si>
  <si>
    <t>周文达</t>
  </si>
  <si>
    <t>李爽</t>
  </si>
  <si>
    <t>何叶</t>
  </si>
  <si>
    <t>方堃</t>
  </si>
  <si>
    <t>陈盼盼</t>
  </si>
  <si>
    <t>刘俊</t>
  </si>
  <si>
    <t>王丹</t>
  </si>
  <si>
    <t>张坤美</t>
  </si>
  <si>
    <t>李福琴</t>
  </si>
  <si>
    <t>谌迪</t>
  </si>
  <si>
    <t>黄雨</t>
  </si>
  <si>
    <t>刘国松</t>
  </si>
  <si>
    <t>夏雪莲</t>
  </si>
  <si>
    <t>车芳</t>
  </si>
  <si>
    <t>牟峰</t>
  </si>
  <si>
    <t>陈香君</t>
  </si>
  <si>
    <t>骆弟倩</t>
  </si>
  <si>
    <t>张春霞</t>
  </si>
  <si>
    <t>任劲亭</t>
  </si>
  <si>
    <t>张雪寒</t>
  </si>
  <si>
    <t>成小璐</t>
  </si>
  <si>
    <t>谭冬梅</t>
  </si>
  <si>
    <t>曾宇婷</t>
  </si>
  <si>
    <t>吴丹</t>
  </si>
  <si>
    <t>陶丽霖</t>
  </si>
  <si>
    <t>罗明欢</t>
  </si>
  <si>
    <t>李显铃</t>
  </si>
  <si>
    <t>祁爱荣</t>
  </si>
  <si>
    <t>杨晋琳</t>
  </si>
  <si>
    <t>徐雨晴</t>
  </si>
  <si>
    <t>石顺</t>
  </si>
  <si>
    <t>谢军</t>
  </si>
  <si>
    <t>赵发勇</t>
  </si>
  <si>
    <t>王廷琼</t>
  </si>
  <si>
    <t>陈远</t>
  </si>
  <si>
    <t>宋骋</t>
  </si>
  <si>
    <t>岳东</t>
  </si>
  <si>
    <t>祝佳佳</t>
  </si>
  <si>
    <t>杨姣姣</t>
  </si>
  <si>
    <t>李英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</si>
</sst>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9" borderId="15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25" borderId="1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0" fontId="22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49" borderId="2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4" fillId="44" borderId="13" applyNumberFormat="0" applyAlignment="0" applyProtection="0">
      <alignment vertical="center"/>
    </xf>
    <xf numFmtId="0" fontId="22" fillId="54" borderId="23" applyNumberFormat="0" applyFont="0" applyAlignment="0" applyProtection="0">
      <alignment vertical="center"/>
    </xf>
  </cellStyleXfs>
  <cellXfs count="3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4" fillId="0" borderId="1" xfId="61" applyNumberFormat="1" applyFont="1" applyFill="1" applyBorder="1" applyAlignment="1">
      <alignment horizontal="center" vertical="center" wrapText="1"/>
    </xf>
    <xf numFmtId="2" fontId="4" fillId="0" borderId="1" xfId="6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4" fillId="0" borderId="0" xfId="61" applyNumberFormat="1" applyFont="1" applyFill="1" applyBorder="1" applyAlignment="1">
      <alignment horizontal="center" vertical="center" wrapText="1"/>
    </xf>
    <xf numFmtId="2" fontId="4" fillId="0" borderId="0" xfId="6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4" fillId="0" borderId="1" xfId="61" applyNumberFormat="1" applyFont="1" applyBorder="1" applyAlignment="1">
      <alignment horizontal="center" vertical="center" wrapText="1"/>
    </xf>
    <xf numFmtId="2" fontId="4" fillId="0" borderId="1" xfId="61" applyNumberFormat="1" applyFont="1" applyBorder="1" applyAlignment="1">
      <alignment horizontal="center" vertical="center" wrapText="1"/>
    </xf>
    <xf numFmtId="2" fontId="0" fillId="0" borderId="1" xfId="77" applyNumberFormat="1" applyBorder="1" applyAlignment="1">
      <alignment horizontal="center" vertical="center"/>
    </xf>
    <xf numFmtId="1" fontId="0" fillId="0" borderId="1" xfId="77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4" fillId="0" borderId="0" xfId="61" applyFont="1" applyFill="1" applyBorder="1" applyAlignment="1">
      <alignment horizontal="center" vertical="center" wrapText="1"/>
    </xf>
  </cellXfs>
  <cellStyles count="9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输出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适中 2" xfId="55"/>
    <cellStyle name="40% - 强调文字颜色 6" xfId="56" builtinId="51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3 2" xfId="79"/>
    <cellStyle name="常规 4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topLeftCell="A52" workbookViewId="0">
      <selection activeCell="J33" sqref="J33"/>
    </sheetView>
  </sheetViews>
  <sheetFormatPr defaultColWidth="9" defaultRowHeight="14.25"/>
  <cols>
    <col min="1" max="1" width="4.125" style="2" customWidth="1"/>
    <col min="2" max="2" width="8.625" style="2" customWidth="1"/>
    <col min="3" max="3" width="8.125" style="2" customWidth="1"/>
    <col min="4" max="4" width="8" style="2" customWidth="1"/>
    <col min="5" max="5" width="8.25" style="2" customWidth="1"/>
    <col min="6" max="6" width="8.375" style="2" customWidth="1"/>
    <col min="7" max="7" width="6.75" style="2" customWidth="1"/>
    <col min="8" max="8" width="7" style="2" customWidth="1"/>
    <col min="9" max="9" width="7.625" style="2" customWidth="1"/>
    <col min="10" max="10" width="5.25" style="2" customWidth="1"/>
    <col min="11" max="11" width="4.75" style="2" customWidth="1"/>
    <col min="12" max="16384" width="9" style="2"/>
  </cols>
  <sheetData>
    <row r="1" ht="54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9.25" customHeight="1" spans="1:11">
      <c r="A2" s="5" t="s">
        <v>1</v>
      </c>
      <c r="B2" s="5" t="s">
        <v>2</v>
      </c>
      <c r="C2" s="6" t="s">
        <v>3</v>
      </c>
      <c r="D2" s="7" t="s">
        <v>4</v>
      </c>
      <c r="E2" s="8"/>
      <c r="F2" s="9"/>
      <c r="G2" s="10" t="s">
        <v>5</v>
      </c>
      <c r="H2" s="10"/>
      <c r="I2" s="5" t="s">
        <v>6</v>
      </c>
      <c r="J2" s="5" t="s">
        <v>7</v>
      </c>
      <c r="K2" s="30" t="s">
        <v>8</v>
      </c>
    </row>
    <row r="3" ht="30.75" customHeight="1" spans="1:11">
      <c r="A3" s="5"/>
      <c r="B3" s="5"/>
      <c r="C3" s="11"/>
      <c r="D3" s="10" t="s">
        <v>4</v>
      </c>
      <c r="E3" s="10" t="s">
        <v>9</v>
      </c>
      <c r="F3" s="10" t="s">
        <v>10</v>
      </c>
      <c r="G3" s="10" t="s">
        <v>11</v>
      </c>
      <c r="H3" s="10" t="s">
        <v>12</v>
      </c>
      <c r="I3" s="5"/>
      <c r="J3" s="5"/>
      <c r="K3" s="30"/>
    </row>
    <row r="4" s="1" customFormat="1" ht="30" customHeight="1" spans="1:11">
      <c r="A4" s="12">
        <v>1</v>
      </c>
      <c r="B4" s="13" t="s">
        <v>13</v>
      </c>
      <c r="C4" s="13">
        <v>13007</v>
      </c>
      <c r="D4" s="14">
        <v>95</v>
      </c>
      <c r="E4" s="14">
        <f>D4/1.5</f>
        <v>63.3333333333333</v>
      </c>
      <c r="F4" s="14">
        <f>E4*0.6</f>
        <v>38</v>
      </c>
      <c r="G4" s="14">
        <v>81</v>
      </c>
      <c r="H4" s="14">
        <f>G4*0.4</f>
        <v>32.4</v>
      </c>
      <c r="I4" s="14">
        <f>H4+F4</f>
        <v>70.4</v>
      </c>
      <c r="J4" s="31">
        <v>1</v>
      </c>
      <c r="K4" s="32" t="s">
        <v>14</v>
      </c>
    </row>
    <row r="5" s="1" customFormat="1" ht="30" customHeight="1" spans="1:11">
      <c r="A5" s="12">
        <v>2</v>
      </c>
      <c r="B5" s="13" t="s">
        <v>15</v>
      </c>
      <c r="C5" s="13">
        <v>13008</v>
      </c>
      <c r="D5" s="14">
        <v>95.5</v>
      </c>
      <c r="E5" s="14">
        <f>D5/1.5</f>
        <v>63.6666666666667</v>
      </c>
      <c r="F5" s="14">
        <f>E5*0.6</f>
        <v>38.2</v>
      </c>
      <c r="G5" s="14">
        <v>90</v>
      </c>
      <c r="H5" s="14">
        <f>G5*0.4</f>
        <v>36</v>
      </c>
      <c r="I5" s="14">
        <f>H5+F5</f>
        <v>74.2</v>
      </c>
      <c r="J5" s="31">
        <v>1</v>
      </c>
      <c r="K5" s="32" t="s">
        <v>14</v>
      </c>
    </row>
    <row r="6" s="1" customFormat="1" ht="30" customHeight="1" spans="1:11">
      <c r="A6" s="15"/>
      <c r="B6" s="16"/>
      <c r="C6" s="16"/>
      <c r="D6" s="17"/>
      <c r="E6" s="17"/>
      <c r="F6" s="17"/>
      <c r="G6" s="17"/>
      <c r="H6" s="17"/>
      <c r="I6" s="17"/>
      <c r="J6" s="33"/>
      <c r="K6" s="33"/>
    </row>
    <row r="7" ht="50.25" customHeight="1" spans="1:11">
      <c r="A7" s="3" t="s">
        <v>16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8.5" customHeight="1" spans="1:11">
      <c r="A8" s="18" t="s">
        <v>1</v>
      </c>
      <c r="B8" s="18" t="s">
        <v>2</v>
      </c>
      <c r="C8" s="19" t="s">
        <v>3</v>
      </c>
      <c r="D8" s="20" t="s">
        <v>4</v>
      </c>
      <c r="E8" s="21"/>
      <c r="F8" s="22"/>
      <c r="G8" s="23" t="s">
        <v>5</v>
      </c>
      <c r="H8" s="23"/>
      <c r="I8" s="18" t="s">
        <v>6</v>
      </c>
      <c r="J8" s="18" t="s">
        <v>7</v>
      </c>
      <c r="K8" s="18" t="s">
        <v>8</v>
      </c>
    </row>
    <row r="9" ht="39" customHeight="1" spans="1:11">
      <c r="A9" s="24"/>
      <c r="B9" s="24"/>
      <c r="C9" s="25"/>
      <c r="D9" s="23" t="s">
        <v>11</v>
      </c>
      <c r="E9" s="23" t="s">
        <v>9</v>
      </c>
      <c r="F9" s="23" t="s">
        <v>12</v>
      </c>
      <c r="G9" s="23" t="s">
        <v>11</v>
      </c>
      <c r="H9" s="23" t="s">
        <v>10</v>
      </c>
      <c r="I9" s="24"/>
      <c r="J9" s="24"/>
      <c r="K9" s="18"/>
    </row>
    <row r="10" ht="30" customHeight="1" spans="1:11">
      <c r="A10" s="12">
        <v>1</v>
      </c>
      <c r="B10" s="26" t="s">
        <v>17</v>
      </c>
      <c r="C10" s="26">
        <v>13001</v>
      </c>
      <c r="D10" s="27">
        <v>85</v>
      </c>
      <c r="E10" s="27">
        <f>D10/1.5</f>
        <v>56.6666666666667</v>
      </c>
      <c r="F10" s="27">
        <f>E10*0.4</f>
        <v>22.6666666666667</v>
      </c>
      <c r="G10" s="27">
        <v>84.8</v>
      </c>
      <c r="H10" s="27">
        <f>G10*0.6</f>
        <v>50.88</v>
      </c>
      <c r="I10" s="27">
        <f>H10+F10</f>
        <v>73.5466666666667</v>
      </c>
      <c r="J10" s="32">
        <v>1</v>
      </c>
      <c r="K10" s="32" t="s">
        <v>14</v>
      </c>
    </row>
    <row r="11" ht="30" customHeight="1" spans="1:11">
      <c r="A11" s="12">
        <v>2</v>
      </c>
      <c r="B11" s="26" t="s">
        <v>18</v>
      </c>
      <c r="C11" s="26">
        <v>13001</v>
      </c>
      <c r="D11" s="27">
        <v>87</v>
      </c>
      <c r="E11" s="27">
        <f t="shared" ref="E11:E63" si="0">D11/1.5</f>
        <v>58</v>
      </c>
      <c r="F11" s="27">
        <f t="shared" ref="F11:F63" si="1">E11*0.4</f>
        <v>23.2</v>
      </c>
      <c r="G11" s="27">
        <v>77.2</v>
      </c>
      <c r="H11" s="27">
        <f>G11*0.6</f>
        <v>46.32</v>
      </c>
      <c r="I11" s="27">
        <f>H11+F11</f>
        <v>69.52</v>
      </c>
      <c r="J11" s="32">
        <v>2</v>
      </c>
      <c r="K11" s="32" t="s">
        <v>19</v>
      </c>
    </row>
    <row r="12" ht="30" customHeight="1" spans="1:11">
      <c r="A12" s="12">
        <v>3</v>
      </c>
      <c r="B12" s="26" t="s">
        <v>20</v>
      </c>
      <c r="C12" s="26">
        <v>13001</v>
      </c>
      <c r="D12" s="27">
        <v>94.5</v>
      </c>
      <c r="E12" s="27">
        <f t="shared" si="0"/>
        <v>63</v>
      </c>
      <c r="F12" s="27">
        <f t="shared" si="1"/>
        <v>25.2</v>
      </c>
      <c r="G12" s="27" t="s">
        <v>21</v>
      </c>
      <c r="H12" s="27" t="s">
        <v>21</v>
      </c>
      <c r="I12" s="27">
        <v>25.2</v>
      </c>
      <c r="J12" s="32">
        <v>3</v>
      </c>
      <c r="K12" s="32" t="s">
        <v>19</v>
      </c>
    </row>
    <row r="13" ht="30" customHeight="1" spans="1:11">
      <c r="A13" s="12">
        <v>4</v>
      </c>
      <c r="B13" s="26" t="s">
        <v>22</v>
      </c>
      <c r="C13" s="26">
        <v>13002</v>
      </c>
      <c r="D13" s="27">
        <v>113.5</v>
      </c>
      <c r="E13" s="27">
        <f t="shared" si="0"/>
        <v>75.6666666666667</v>
      </c>
      <c r="F13" s="27">
        <f t="shared" si="1"/>
        <v>30.2666666666667</v>
      </c>
      <c r="G13" s="27">
        <v>86.8</v>
      </c>
      <c r="H13" s="27">
        <f t="shared" ref="H13:H63" si="2">G13*0.6</f>
        <v>52.08</v>
      </c>
      <c r="I13" s="27">
        <f t="shared" ref="I13:I63" si="3">H13+F13</f>
        <v>82.3466666666667</v>
      </c>
      <c r="J13" s="32">
        <v>1</v>
      </c>
      <c r="K13" s="32" t="s">
        <v>14</v>
      </c>
    </row>
    <row r="14" ht="30" customHeight="1" spans="1:11">
      <c r="A14" s="12">
        <v>5</v>
      </c>
      <c r="B14" s="26" t="s">
        <v>23</v>
      </c>
      <c r="C14" s="26">
        <v>13004</v>
      </c>
      <c r="D14" s="27">
        <v>56.5</v>
      </c>
      <c r="E14" s="27">
        <f t="shared" si="0"/>
        <v>37.6666666666667</v>
      </c>
      <c r="F14" s="27">
        <f t="shared" si="1"/>
        <v>15.0666666666667</v>
      </c>
      <c r="G14" s="27">
        <v>85</v>
      </c>
      <c r="H14" s="27">
        <f t="shared" si="2"/>
        <v>51</v>
      </c>
      <c r="I14" s="27">
        <f t="shared" si="3"/>
        <v>66.0666666666667</v>
      </c>
      <c r="J14" s="32">
        <v>1</v>
      </c>
      <c r="K14" s="32" t="s">
        <v>14</v>
      </c>
    </row>
    <row r="15" ht="30" customHeight="1" spans="1:11">
      <c r="A15" s="12">
        <v>6</v>
      </c>
      <c r="B15" s="26" t="s">
        <v>24</v>
      </c>
      <c r="C15" s="26">
        <v>13004</v>
      </c>
      <c r="D15" s="27">
        <v>32.5</v>
      </c>
      <c r="E15" s="27">
        <f t="shared" si="0"/>
        <v>21.6666666666667</v>
      </c>
      <c r="F15" s="27">
        <f t="shared" si="1"/>
        <v>8.66666666666667</v>
      </c>
      <c r="G15" s="27">
        <v>77.2</v>
      </c>
      <c r="H15" s="27">
        <f t="shared" si="2"/>
        <v>46.32</v>
      </c>
      <c r="I15" s="27">
        <f t="shared" si="3"/>
        <v>54.9866666666667</v>
      </c>
      <c r="J15" s="32">
        <v>2</v>
      </c>
      <c r="K15" s="32" t="s">
        <v>19</v>
      </c>
    </row>
    <row r="16" ht="30" customHeight="1" spans="1:11">
      <c r="A16" s="12">
        <v>7</v>
      </c>
      <c r="B16" s="26" t="s">
        <v>25</v>
      </c>
      <c r="C16" s="26">
        <v>13004</v>
      </c>
      <c r="D16" s="27">
        <v>31</v>
      </c>
      <c r="E16" s="27">
        <f t="shared" si="0"/>
        <v>20.6666666666667</v>
      </c>
      <c r="F16" s="27">
        <f t="shared" si="1"/>
        <v>8.26666666666667</v>
      </c>
      <c r="G16" s="27">
        <v>74.8</v>
      </c>
      <c r="H16" s="27">
        <f t="shared" si="2"/>
        <v>44.88</v>
      </c>
      <c r="I16" s="27">
        <f t="shared" si="3"/>
        <v>53.1466666666667</v>
      </c>
      <c r="J16" s="32">
        <v>3</v>
      </c>
      <c r="K16" s="32" t="s">
        <v>19</v>
      </c>
    </row>
    <row r="17" ht="30" customHeight="1" spans="1:11">
      <c r="A17" s="12">
        <v>8</v>
      </c>
      <c r="B17" s="26" t="s">
        <v>26</v>
      </c>
      <c r="C17" s="26">
        <v>13005</v>
      </c>
      <c r="D17" s="27">
        <v>93.5</v>
      </c>
      <c r="E17" s="27">
        <f t="shared" si="0"/>
        <v>62.3333333333333</v>
      </c>
      <c r="F17" s="27">
        <f t="shared" si="1"/>
        <v>24.9333333333333</v>
      </c>
      <c r="G17" s="27">
        <v>79.4</v>
      </c>
      <c r="H17" s="27">
        <f t="shared" si="2"/>
        <v>47.64</v>
      </c>
      <c r="I17" s="27">
        <f t="shared" si="3"/>
        <v>72.5733333333333</v>
      </c>
      <c r="J17" s="32">
        <v>1</v>
      </c>
      <c r="K17" s="32" t="s">
        <v>14</v>
      </c>
    </row>
    <row r="18" ht="30" customHeight="1" spans="1:11">
      <c r="A18" s="12">
        <v>9</v>
      </c>
      <c r="B18" s="26" t="s">
        <v>27</v>
      </c>
      <c r="C18" s="26">
        <v>13005</v>
      </c>
      <c r="D18" s="27">
        <v>83</v>
      </c>
      <c r="E18" s="27">
        <f t="shared" si="0"/>
        <v>55.3333333333333</v>
      </c>
      <c r="F18" s="27">
        <f t="shared" si="1"/>
        <v>22.1333333333333</v>
      </c>
      <c r="G18" s="27">
        <v>82</v>
      </c>
      <c r="H18" s="27">
        <f t="shared" si="2"/>
        <v>49.2</v>
      </c>
      <c r="I18" s="27">
        <f t="shared" si="3"/>
        <v>71.3333333333333</v>
      </c>
      <c r="J18" s="32">
        <v>2</v>
      </c>
      <c r="K18" s="32" t="s">
        <v>19</v>
      </c>
    </row>
    <row r="19" ht="30" customHeight="1" spans="1:11">
      <c r="A19" s="12">
        <v>10</v>
      </c>
      <c r="B19" s="26" t="s">
        <v>28</v>
      </c>
      <c r="C19" s="26">
        <v>13005</v>
      </c>
      <c r="D19" s="27">
        <v>91</v>
      </c>
      <c r="E19" s="27">
        <f t="shared" si="0"/>
        <v>60.6666666666667</v>
      </c>
      <c r="F19" s="27">
        <f t="shared" si="1"/>
        <v>24.2666666666667</v>
      </c>
      <c r="G19" s="27" t="s">
        <v>21</v>
      </c>
      <c r="H19" s="27" t="s">
        <v>21</v>
      </c>
      <c r="I19" s="27">
        <v>24.77</v>
      </c>
      <c r="J19" s="32">
        <v>3</v>
      </c>
      <c r="K19" s="32" t="s">
        <v>19</v>
      </c>
    </row>
    <row r="20" ht="30" customHeight="1" spans="1:11">
      <c r="A20" s="12">
        <v>11</v>
      </c>
      <c r="B20" s="26" t="s">
        <v>29</v>
      </c>
      <c r="C20" s="26">
        <v>13006</v>
      </c>
      <c r="D20" s="27">
        <v>65.5</v>
      </c>
      <c r="E20" s="27">
        <f t="shared" si="0"/>
        <v>43.6666666666667</v>
      </c>
      <c r="F20" s="27">
        <f t="shared" si="1"/>
        <v>17.4666666666667</v>
      </c>
      <c r="G20" s="27">
        <v>82.2</v>
      </c>
      <c r="H20" s="27">
        <f t="shared" si="2"/>
        <v>49.32</v>
      </c>
      <c r="I20" s="27">
        <f t="shared" si="3"/>
        <v>66.7866666666667</v>
      </c>
      <c r="J20" s="32">
        <v>1</v>
      </c>
      <c r="K20" s="32" t="s">
        <v>14</v>
      </c>
    </row>
    <row r="21" ht="30" customHeight="1" spans="1:11">
      <c r="A21" s="12">
        <v>12</v>
      </c>
      <c r="B21" s="26" t="s">
        <v>30</v>
      </c>
      <c r="C21" s="26">
        <v>13009</v>
      </c>
      <c r="D21" s="27">
        <v>96</v>
      </c>
      <c r="E21" s="27">
        <f t="shared" si="0"/>
        <v>64</v>
      </c>
      <c r="F21" s="27">
        <f t="shared" si="1"/>
        <v>25.6</v>
      </c>
      <c r="G21" s="27">
        <v>79.2</v>
      </c>
      <c r="H21" s="27">
        <f t="shared" si="2"/>
        <v>47.52</v>
      </c>
      <c r="I21" s="27">
        <f t="shared" si="3"/>
        <v>73.12</v>
      </c>
      <c r="J21" s="32">
        <v>1</v>
      </c>
      <c r="K21" s="32" t="s">
        <v>14</v>
      </c>
    </row>
    <row r="22" ht="30" customHeight="1" spans="1:11">
      <c r="A22" s="12">
        <v>13</v>
      </c>
      <c r="B22" s="26" t="s">
        <v>31</v>
      </c>
      <c r="C22" s="26">
        <v>13009</v>
      </c>
      <c r="D22" s="27">
        <v>94.5</v>
      </c>
      <c r="E22" s="27">
        <f t="shared" si="0"/>
        <v>63</v>
      </c>
      <c r="F22" s="27">
        <f t="shared" si="1"/>
        <v>25.2</v>
      </c>
      <c r="G22" s="27">
        <v>73.6</v>
      </c>
      <c r="H22" s="27">
        <f t="shared" si="2"/>
        <v>44.16</v>
      </c>
      <c r="I22" s="27">
        <f t="shared" si="3"/>
        <v>69.36</v>
      </c>
      <c r="J22" s="32">
        <v>2</v>
      </c>
      <c r="K22" s="32" t="s">
        <v>19</v>
      </c>
    </row>
    <row r="23" ht="30" customHeight="1" spans="1:11">
      <c r="A23" s="12">
        <v>14</v>
      </c>
      <c r="B23" s="26" t="s">
        <v>32</v>
      </c>
      <c r="C23" s="26">
        <v>13009</v>
      </c>
      <c r="D23" s="27">
        <v>95</v>
      </c>
      <c r="E23" s="27">
        <f t="shared" ref="E23:E56" si="4">D23/1.5</f>
        <v>63.3333333333333</v>
      </c>
      <c r="F23" s="27">
        <f t="shared" ref="F23:F56" si="5">E23*0.4</f>
        <v>25.3333333333333</v>
      </c>
      <c r="G23" s="27" t="s">
        <v>21</v>
      </c>
      <c r="H23" s="27" t="s">
        <v>21</v>
      </c>
      <c r="I23" s="27">
        <v>25.33</v>
      </c>
      <c r="J23" s="32">
        <v>3</v>
      </c>
      <c r="K23" s="32" t="s">
        <v>19</v>
      </c>
    </row>
    <row r="24" ht="30" customHeight="1" spans="1:11">
      <c r="A24" s="12">
        <v>15</v>
      </c>
      <c r="B24" s="26" t="s">
        <v>33</v>
      </c>
      <c r="C24" s="26">
        <v>13010</v>
      </c>
      <c r="D24" s="27">
        <v>106</v>
      </c>
      <c r="E24" s="27">
        <f t="shared" si="4"/>
        <v>70.6666666666667</v>
      </c>
      <c r="F24" s="27">
        <f t="shared" si="5"/>
        <v>28.2666666666667</v>
      </c>
      <c r="G24" s="27">
        <v>89.1</v>
      </c>
      <c r="H24" s="27">
        <f t="shared" ref="H24:H56" si="6">G24*0.6</f>
        <v>53.46</v>
      </c>
      <c r="I24" s="27">
        <f t="shared" ref="I24:I56" si="7">H24+F24</f>
        <v>81.7266666666667</v>
      </c>
      <c r="J24" s="32">
        <v>1</v>
      </c>
      <c r="K24" s="32" t="s">
        <v>14</v>
      </c>
    </row>
    <row r="25" ht="30" customHeight="1" spans="1:11">
      <c r="A25" s="12">
        <v>16</v>
      </c>
      <c r="B25" s="26" t="s">
        <v>34</v>
      </c>
      <c r="C25" s="26">
        <v>13010</v>
      </c>
      <c r="D25" s="27">
        <v>107</v>
      </c>
      <c r="E25" s="27">
        <f t="shared" si="4"/>
        <v>71.3333333333333</v>
      </c>
      <c r="F25" s="27">
        <f t="shared" si="5"/>
        <v>28.5333333333333</v>
      </c>
      <c r="G25" s="27">
        <v>88</v>
      </c>
      <c r="H25" s="27">
        <f t="shared" si="6"/>
        <v>52.8</v>
      </c>
      <c r="I25" s="27">
        <f t="shared" si="7"/>
        <v>81.3333333333333</v>
      </c>
      <c r="J25" s="32">
        <v>2</v>
      </c>
      <c r="K25" s="32" t="s">
        <v>14</v>
      </c>
    </row>
    <row r="26" ht="30" customHeight="1" spans="1:11">
      <c r="A26" s="12">
        <v>17</v>
      </c>
      <c r="B26" s="26" t="s">
        <v>35</v>
      </c>
      <c r="C26" s="26">
        <v>13010</v>
      </c>
      <c r="D26" s="27">
        <v>100.5</v>
      </c>
      <c r="E26" s="27">
        <f t="shared" si="4"/>
        <v>67</v>
      </c>
      <c r="F26" s="27">
        <f t="shared" si="5"/>
        <v>26.8</v>
      </c>
      <c r="G26" s="27">
        <v>87</v>
      </c>
      <c r="H26" s="27">
        <f t="shared" si="6"/>
        <v>52.2</v>
      </c>
      <c r="I26" s="27">
        <f t="shared" si="7"/>
        <v>79</v>
      </c>
      <c r="J26" s="32">
        <v>3</v>
      </c>
      <c r="K26" s="32" t="s">
        <v>14</v>
      </c>
    </row>
    <row r="27" ht="30" customHeight="1" spans="1:11">
      <c r="A27" s="12">
        <v>18</v>
      </c>
      <c r="B27" s="26" t="s">
        <v>36</v>
      </c>
      <c r="C27" s="26">
        <v>13010</v>
      </c>
      <c r="D27" s="27">
        <v>102.5</v>
      </c>
      <c r="E27" s="27">
        <f t="shared" si="4"/>
        <v>68.3333333333333</v>
      </c>
      <c r="F27" s="27">
        <f t="shared" si="5"/>
        <v>27.3333333333333</v>
      </c>
      <c r="G27" s="27">
        <v>85.8</v>
      </c>
      <c r="H27" s="27">
        <f t="shared" si="6"/>
        <v>51.48</v>
      </c>
      <c r="I27" s="27">
        <f t="shared" si="7"/>
        <v>78.8133333333333</v>
      </c>
      <c r="J27" s="32">
        <v>4</v>
      </c>
      <c r="K27" s="32" t="s">
        <v>14</v>
      </c>
    </row>
    <row r="28" ht="30" customHeight="1" spans="1:11">
      <c r="A28" s="12">
        <v>19</v>
      </c>
      <c r="B28" s="26" t="s">
        <v>37</v>
      </c>
      <c r="C28" s="26">
        <v>13010</v>
      </c>
      <c r="D28" s="27">
        <v>99.5</v>
      </c>
      <c r="E28" s="27">
        <f t="shared" si="4"/>
        <v>66.3333333333333</v>
      </c>
      <c r="F28" s="27">
        <f t="shared" si="5"/>
        <v>26.5333333333333</v>
      </c>
      <c r="G28" s="27">
        <v>86.4</v>
      </c>
      <c r="H28" s="27">
        <f t="shared" si="6"/>
        <v>51.84</v>
      </c>
      <c r="I28" s="27">
        <f t="shared" si="7"/>
        <v>78.3733333333333</v>
      </c>
      <c r="J28" s="32">
        <v>5</v>
      </c>
      <c r="K28" s="32" t="s">
        <v>14</v>
      </c>
    </row>
    <row r="29" ht="30" customHeight="1" spans="1:11">
      <c r="A29" s="12">
        <v>20</v>
      </c>
      <c r="B29" s="26" t="s">
        <v>38</v>
      </c>
      <c r="C29" s="26">
        <v>13010</v>
      </c>
      <c r="D29" s="27">
        <v>93.5</v>
      </c>
      <c r="E29" s="27">
        <f t="shared" si="4"/>
        <v>62.3333333333333</v>
      </c>
      <c r="F29" s="27">
        <f t="shared" si="5"/>
        <v>24.9333333333333</v>
      </c>
      <c r="G29" s="27">
        <v>88.8</v>
      </c>
      <c r="H29" s="27">
        <f t="shared" si="6"/>
        <v>53.28</v>
      </c>
      <c r="I29" s="27">
        <f t="shared" si="7"/>
        <v>78.2133333333333</v>
      </c>
      <c r="J29" s="32">
        <v>6</v>
      </c>
      <c r="K29" s="32" t="s">
        <v>14</v>
      </c>
    </row>
    <row r="30" ht="30" customHeight="1" spans="1:11">
      <c r="A30" s="12">
        <v>21</v>
      </c>
      <c r="B30" s="26" t="s">
        <v>39</v>
      </c>
      <c r="C30" s="26">
        <v>13010</v>
      </c>
      <c r="D30" s="27">
        <v>95</v>
      </c>
      <c r="E30" s="27">
        <f t="shared" si="4"/>
        <v>63.3333333333333</v>
      </c>
      <c r="F30" s="27">
        <f t="shared" si="5"/>
        <v>25.3333333333333</v>
      </c>
      <c r="G30" s="27">
        <v>88</v>
      </c>
      <c r="H30" s="27">
        <f t="shared" si="6"/>
        <v>52.8</v>
      </c>
      <c r="I30" s="27">
        <f t="shared" si="7"/>
        <v>78.1333333333333</v>
      </c>
      <c r="J30" s="32">
        <v>7</v>
      </c>
      <c r="K30" s="32" t="s">
        <v>14</v>
      </c>
    </row>
    <row r="31" ht="30" customHeight="1" spans="1:11">
      <c r="A31" s="12">
        <v>22</v>
      </c>
      <c r="B31" s="26" t="s">
        <v>40</v>
      </c>
      <c r="C31" s="26">
        <v>13010</v>
      </c>
      <c r="D31" s="27">
        <v>94.5</v>
      </c>
      <c r="E31" s="27">
        <f t="shared" si="4"/>
        <v>63</v>
      </c>
      <c r="F31" s="27">
        <f t="shared" si="5"/>
        <v>25.2</v>
      </c>
      <c r="G31" s="27">
        <v>88.2</v>
      </c>
      <c r="H31" s="27">
        <f t="shared" si="6"/>
        <v>52.92</v>
      </c>
      <c r="I31" s="27">
        <f t="shared" si="7"/>
        <v>78.12</v>
      </c>
      <c r="J31" s="32">
        <v>8</v>
      </c>
      <c r="K31" s="32" t="s">
        <v>14</v>
      </c>
    </row>
    <row r="32" ht="30" customHeight="1" spans="1:11">
      <c r="A32" s="12">
        <v>23</v>
      </c>
      <c r="B32" s="26" t="s">
        <v>41</v>
      </c>
      <c r="C32" s="26">
        <v>13010</v>
      </c>
      <c r="D32" s="27">
        <v>103</v>
      </c>
      <c r="E32" s="27">
        <f t="shared" si="4"/>
        <v>68.6666666666667</v>
      </c>
      <c r="F32" s="27">
        <f t="shared" si="5"/>
        <v>27.4666666666667</v>
      </c>
      <c r="G32" s="27">
        <v>83.8</v>
      </c>
      <c r="H32" s="27">
        <f t="shared" si="6"/>
        <v>50.28</v>
      </c>
      <c r="I32" s="27">
        <f t="shared" si="7"/>
        <v>77.7466666666667</v>
      </c>
      <c r="J32" s="32">
        <v>9</v>
      </c>
      <c r="K32" s="32" t="s">
        <v>14</v>
      </c>
    </row>
    <row r="33" ht="30" customHeight="1" spans="1:11">
      <c r="A33" s="12">
        <v>24</v>
      </c>
      <c r="B33" s="13" t="s">
        <v>42</v>
      </c>
      <c r="C33" s="26">
        <v>13010</v>
      </c>
      <c r="D33" s="27">
        <v>92</v>
      </c>
      <c r="E33" s="27">
        <f t="shared" si="4"/>
        <v>61.3333333333333</v>
      </c>
      <c r="F33" s="27">
        <f t="shared" si="5"/>
        <v>24.5333333333333</v>
      </c>
      <c r="G33" s="27">
        <v>88.6</v>
      </c>
      <c r="H33" s="27">
        <f t="shared" si="6"/>
        <v>53.16</v>
      </c>
      <c r="I33" s="27">
        <f t="shared" si="7"/>
        <v>77.6933333333333</v>
      </c>
      <c r="J33" s="32">
        <v>10</v>
      </c>
      <c r="K33" s="32" t="s">
        <v>14</v>
      </c>
    </row>
    <row r="34" ht="30" customHeight="1" spans="1:11">
      <c r="A34" s="12">
        <v>25</v>
      </c>
      <c r="B34" s="26" t="s">
        <v>43</v>
      </c>
      <c r="C34" s="26">
        <v>13010</v>
      </c>
      <c r="D34" s="27">
        <v>100</v>
      </c>
      <c r="E34" s="27">
        <f t="shared" si="4"/>
        <v>66.6666666666667</v>
      </c>
      <c r="F34" s="27">
        <f t="shared" si="5"/>
        <v>26.6666666666667</v>
      </c>
      <c r="G34" s="27">
        <v>84</v>
      </c>
      <c r="H34" s="27">
        <f t="shared" si="6"/>
        <v>50.4</v>
      </c>
      <c r="I34" s="27">
        <f t="shared" si="7"/>
        <v>77.0666666666667</v>
      </c>
      <c r="J34" s="32">
        <v>11</v>
      </c>
      <c r="K34" s="32" t="s">
        <v>19</v>
      </c>
    </row>
    <row r="35" ht="30" customHeight="1" spans="1:11">
      <c r="A35" s="12">
        <v>26</v>
      </c>
      <c r="B35" s="26" t="s">
        <v>44</v>
      </c>
      <c r="C35" s="26">
        <v>13010</v>
      </c>
      <c r="D35" s="27">
        <v>97</v>
      </c>
      <c r="E35" s="27">
        <f t="shared" si="4"/>
        <v>64.6666666666667</v>
      </c>
      <c r="F35" s="27">
        <f t="shared" si="5"/>
        <v>25.8666666666667</v>
      </c>
      <c r="G35" s="27">
        <v>85</v>
      </c>
      <c r="H35" s="27">
        <f t="shared" si="6"/>
        <v>51</v>
      </c>
      <c r="I35" s="27">
        <f t="shared" si="7"/>
        <v>76.8666666666667</v>
      </c>
      <c r="J35" s="32">
        <v>12</v>
      </c>
      <c r="K35" s="32" t="s">
        <v>19</v>
      </c>
    </row>
    <row r="36" ht="30" customHeight="1" spans="1:11">
      <c r="A36" s="12">
        <v>27</v>
      </c>
      <c r="B36" s="26" t="s">
        <v>45</v>
      </c>
      <c r="C36" s="26">
        <v>13010</v>
      </c>
      <c r="D36" s="27">
        <v>95.5</v>
      </c>
      <c r="E36" s="27">
        <f t="shared" si="4"/>
        <v>63.6666666666667</v>
      </c>
      <c r="F36" s="27">
        <f t="shared" si="5"/>
        <v>25.4666666666667</v>
      </c>
      <c r="G36" s="27">
        <v>85.6</v>
      </c>
      <c r="H36" s="27">
        <f t="shared" si="6"/>
        <v>51.36</v>
      </c>
      <c r="I36" s="27">
        <f t="shared" si="7"/>
        <v>76.8266666666667</v>
      </c>
      <c r="J36" s="32">
        <v>13</v>
      </c>
      <c r="K36" s="32" t="s">
        <v>19</v>
      </c>
    </row>
    <row r="37" ht="30" customHeight="1" spans="1:11">
      <c r="A37" s="12">
        <v>28</v>
      </c>
      <c r="B37" s="26" t="s">
        <v>46</v>
      </c>
      <c r="C37" s="26">
        <v>13010</v>
      </c>
      <c r="D37" s="27">
        <v>99.5</v>
      </c>
      <c r="E37" s="27">
        <f t="shared" si="4"/>
        <v>66.3333333333333</v>
      </c>
      <c r="F37" s="27">
        <f t="shared" si="5"/>
        <v>26.5333333333333</v>
      </c>
      <c r="G37" s="27">
        <v>83.6</v>
      </c>
      <c r="H37" s="27">
        <f t="shared" si="6"/>
        <v>50.16</v>
      </c>
      <c r="I37" s="27">
        <f t="shared" si="7"/>
        <v>76.6933333333333</v>
      </c>
      <c r="J37" s="32">
        <v>14</v>
      </c>
      <c r="K37" s="32" t="s">
        <v>19</v>
      </c>
    </row>
    <row r="38" ht="30" customHeight="1" spans="1:11">
      <c r="A38" s="12">
        <v>29</v>
      </c>
      <c r="B38" s="26" t="s">
        <v>47</v>
      </c>
      <c r="C38" s="26">
        <v>13010</v>
      </c>
      <c r="D38" s="27">
        <v>103</v>
      </c>
      <c r="E38" s="27">
        <f t="shared" si="4"/>
        <v>68.6666666666667</v>
      </c>
      <c r="F38" s="27">
        <f t="shared" si="5"/>
        <v>27.4666666666667</v>
      </c>
      <c r="G38" s="27">
        <v>81.4</v>
      </c>
      <c r="H38" s="27">
        <f t="shared" si="6"/>
        <v>48.84</v>
      </c>
      <c r="I38" s="27">
        <f t="shared" si="7"/>
        <v>76.3066666666667</v>
      </c>
      <c r="J38" s="32">
        <v>15</v>
      </c>
      <c r="K38" s="32" t="s">
        <v>19</v>
      </c>
    </row>
    <row r="39" ht="30" customHeight="1" spans="1:11">
      <c r="A39" s="12">
        <v>30</v>
      </c>
      <c r="B39" s="26" t="s">
        <v>48</v>
      </c>
      <c r="C39" s="26">
        <v>13010</v>
      </c>
      <c r="D39" s="27">
        <v>96.5</v>
      </c>
      <c r="E39" s="27">
        <f t="shared" si="4"/>
        <v>64.3333333333333</v>
      </c>
      <c r="F39" s="27">
        <f t="shared" si="5"/>
        <v>25.7333333333333</v>
      </c>
      <c r="G39" s="27">
        <v>84.2</v>
      </c>
      <c r="H39" s="27">
        <f t="shared" si="6"/>
        <v>50.52</v>
      </c>
      <c r="I39" s="27">
        <f t="shared" si="7"/>
        <v>76.2533333333333</v>
      </c>
      <c r="J39" s="32">
        <v>16</v>
      </c>
      <c r="K39" s="32" t="s">
        <v>19</v>
      </c>
    </row>
    <row r="40" ht="30" customHeight="1" spans="1:11">
      <c r="A40" s="12">
        <v>31</v>
      </c>
      <c r="B40" s="26" t="s">
        <v>49</v>
      </c>
      <c r="C40" s="26">
        <v>13010</v>
      </c>
      <c r="D40" s="27">
        <v>91.5</v>
      </c>
      <c r="E40" s="27">
        <f t="shared" si="4"/>
        <v>61</v>
      </c>
      <c r="F40" s="27">
        <f t="shared" si="5"/>
        <v>24.4</v>
      </c>
      <c r="G40" s="27">
        <v>85.2</v>
      </c>
      <c r="H40" s="27">
        <f t="shared" si="6"/>
        <v>51.12</v>
      </c>
      <c r="I40" s="27">
        <f t="shared" si="7"/>
        <v>75.52</v>
      </c>
      <c r="J40" s="32">
        <v>17</v>
      </c>
      <c r="K40" s="32" t="s">
        <v>19</v>
      </c>
    </row>
    <row r="41" ht="30" customHeight="1" spans="1:11">
      <c r="A41" s="12">
        <v>32</v>
      </c>
      <c r="B41" s="26" t="s">
        <v>50</v>
      </c>
      <c r="C41" s="26">
        <v>13010</v>
      </c>
      <c r="D41" s="27">
        <v>97</v>
      </c>
      <c r="E41" s="27">
        <f t="shared" si="4"/>
        <v>64.6666666666667</v>
      </c>
      <c r="F41" s="27">
        <f t="shared" si="5"/>
        <v>25.8666666666667</v>
      </c>
      <c r="G41" s="27">
        <v>81.8</v>
      </c>
      <c r="H41" s="27">
        <f t="shared" si="6"/>
        <v>49.08</v>
      </c>
      <c r="I41" s="27">
        <f t="shared" si="7"/>
        <v>74.9466666666667</v>
      </c>
      <c r="J41" s="32">
        <v>18</v>
      </c>
      <c r="K41" s="32" t="s">
        <v>19</v>
      </c>
    </row>
    <row r="42" ht="30" customHeight="1" spans="1:11">
      <c r="A42" s="12">
        <v>33</v>
      </c>
      <c r="B42" s="26" t="s">
        <v>51</v>
      </c>
      <c r="C42" s="26">
        <v>13010</v>
      </c>
      <c r="D42" s="27">
        <v>94.5</v>
      </c>
      <c r="E42" s="27">
        <f t="shared" si="4"/>
        <v>63</v>
      </c>
      <c r="F42" s="27">
        <f t="shared" si="5"/>
        <v>25.2</v>
      </c>
      <c r="G42" s="27">
        <v>82.4</v>
      </c>
      <c r="H42" s="27">
        <f t="shared" si="6"/>
        <v>49.44</v>
      </c>
      <c r="I42" s="27">
        <f t="shared" si="7"/>
        <v>74.64</v>
      </c>
      <c r="J42" s="32">
        <v>19</v>
      </c>
      <c r="K42" s="32" t="s">
        <v>19</v>
      </c>
    </row>
    <row r="43" ht="30" customHeight="1" spans="1:11">
      <c r="A43" s="12">
        <v>34</v>
      </c>
      <c r="B43" s="26" t="s">
        <v>52</v>
      </c>
      <c r="C43" s="26">
        <v>13010</v>
      </c>
      <c r="D43" s="28">
        <v>90.5</v>
      </c>
      <c r="E43" s="27">
        <f t="shared" si="4"/>
        <v>60.3333333333333</v>
      </c>
      <c r="F43" s="27">
        <f t="shared" si="5"/>
        <v>24.1333333333333</v>
      </c>
      <c r="G43" s="27">
        <v>84</v>
      </c>
      <c r="H43" s="27">
        <f t="shared" si="6"/>
        <v>50.4</v>
      </c>
      <c r="I43" s="27">
        <f t="shared" si="7"/>
        <v>74.5333333333333</v>
      </c>
      <c r="J43" s="32">
        <v>20</v>
      </c>
      <c r="K43" s="32" t="s">
        <v>19</v>
      </c>
    </row>
    <row r="44" ht="30" customHeight="1" spans="1:11">
      <c r="A44" s="12">
        <v>35</v>
      </c>
      <c r="B44" s="26" t="s">
        <v>53</v>
      </c>
      <c r="C44" s="26">
        <v>13010</v>
      </c>
      <c r="D44" s="27">
        <v>92</v>
      </c>
      <c r="E44" s="27">
        <f t="shared" si="4"/>
        <v>61.3333333333333</v>
      </c>
      <c r="F44" s="27">
        <f t="shared" si="5"/>
        <v>24.5333333333333</v>
      </c>
      <c r="G44" s="27">
        <v>82.8</v>
      </c>
      <c r="H44" s="27">
        <f t="shared" si="6"/>
        <v>49.68</v>
      </c>
      <c r="I44" s="27">
        <f t="shared" si="7"/>
        <v>74.2133333333333</v>
      </c>
      <c r="J44" s="32">
        <v>21</v>
      </c>
      <c r="K44" s="32" t="s">
        <v>19</v>
      </c>
    </row>
    <row r="45" ht="30" customHeight="1" spans="1:11">
      <c r="A45" s="12">
        <v>36</v>
      </c>
      <c r="B45" s="26" t="s">
        <v>54</v>
      </c>
      <c r="C45" s="26">
        <v>13010</v>
      </c>
      <c r="D45" s="28">
        <v>90.5</v>
      </c>
      <c r="E45" s="27">
        <f t="shared" si="4"/>
        <v>60.3333333333333</v>
      </c>
      <c r="F45" s="27">
        <f t="shared" si="5"/>
        <v>24.1333333333333</v>
      </c>
      <c r="G45" s="27">
        <v>82.8</v>
      </c>
      <c r="H45" s="27">
        <f t="shared" si="6"/>
        <v>49.68</v>
      </c>
      <c r="I45" s="27">
        <f t="shared" si="7"/>
        <v>73.8133333333333</v>
      </c>
      <c r="J45" s="32">
        <v>22</v>
      </c>
      <c r="K45" s="32" t="s">
        <v>19</v>
      </c>
    </row>
    <row r="46" ht="30" customHeight="1" spans="1:11">
      <c r="A46" s="12">
        <v>37</v>
      </c>
      <c r="B46" s="26" t="s">
        <v>55</v>
      </c>
      <c r="C46" s="26">
        <v>13010</v>
      </c>
      <c r="D46" s="28">
        <v>90.5</v>
      </c>
      <c r="E46" s="27">
        <f t="shared" si="4"/>
        <v>60.3333333333333</v>
      </c>
      <c r="F46" s="27">
        <f t="shared" si="5"/>
        <v>24.1333333333333</v>
      </c>
      <c r="G46" s="27">
        <v>82.8</v>
      </c>
      <c r="H46" s="27">
        <f t="shared" si="6"/>
        <v>49.68</v>
      </c>
      <c r="I46" s="27">
        <f t="shared" si="7"/>
        <v>73.8133333333333</v>
      </c>
      <c r="J46" s="32">
        <v>23</v>
      </c>
      <c r="K46" s="32" t="s">
        <v>19</v>
      </c>
    </row>
    <row r="47" ht="30" customHeight="1" spans="1:11">
      <c r="A47" s="12">
        <v>38</v>
      </c>
      <c r="B47" s="26" t="s">
        <v>56</v>
      </c>
      <c r="C47" s="26">
        <v>13010</v>
      </c>
      <c r="D47" s="27">
        <v>92</v>
      </c>
      <c r="E47" s="27">
        <f t="shared" si="4"/>
        <v>61.3333333333333</v>
      </c>
      <c r="F47" s="27">
        <f t="shared" si="5"/>
        <v>24.5333333333333</v>
      </c>
      <c r="G47" s="27">
        <v>82</v>
      </c>
      <c r="H47" s="27">
        <f t="shared" si="6"/>
        <v>49.2</v>
      </c>
      <c r="I47" s="27">
        <f t="shared" si="7"/>
        <v>73.7333333333333</v>
      </c>
      <c r="J47" s="32">
        <v>24</v>
      </c>
      <c r="K47" s="32" t="s">
        <v>19</v>
      </c>
    </row>
    <row r="48" ht="30" customHeight="1" spans="1:11">
      <c r="A48" s="12">
        <v>39</v>
      </c>
      <c r="B48" s="26" t="s">
        <v>57</v>
      </c>
      <c r="C48" s="26">
        <v>13010</v>
      </c>
      <c r="D48" s="28">
        <v>90.5</v>
      </c>
      <c r="E48" s="27">
        <f t="shared" si="4"/>
        <v>60.3333333333333</v>
      </c>
      <c r="F48" s="27">
        <f t="shared" si="5"/>
        <v>24.1333333333333</v>
      </c>
      <c r="G48" s="27">
        <v>82.4</v>
      </c>
      <c r="H48" s="27">
        <f t="shared" si="6"/>
        <v>49.44</v>
      </c>
      <c r="I48" s="27">
        <f t="shared" si="7"/>
        <v>73.5733333333333</v>
      </c>
      <c r="J48" s="32">
        <v>25</v>
      </c>
      <c r="K48" s="32" t="s">
        <v>19</v>
      </c>
    </row>
    <row r="49" ht="30" customHeight="1" spans="1:11">
      <c r="A49" s="12">
        <v>40</v>
      </c>
      <c r="B49" s="26" t="s">
        <v>58</v>
      </c>
      <c r="C49" s="26">
        <v>13010</v>
      </c>
      <c r="D49" s="28">
        <v>90.5</v>
      </c>
      <c r="E49" s="27">
        <f t="shared" si="4"/>
        <v>60.3333333333333</v>
      </c>
      <c r="F49" s="27">
        <f t="shared" si="5"/>
        <v>24.1333333333333</v>
      </c>
      <c r="G49" s="27">
        <v>82.4</v>
      </c>
      <c r="H49" s="27">
        <f t="shared" si="6"/>
        <v>49.44</v>
      </c>
      <c r="I49" s="27">
        <f t="shared" si="7"/>
        <v>73.5733333333333</v>
      </c>
      <c r="J49" s="32">
        <v>26</v>
      </c>
      <c r="K49" s="32" t="s">
        <v>19</v>
      </c>
    </row>
    <row r="50" ht="30" customHeight="1" spans="1:11">
      <c r="A50" s="12">
        <v>41</v>
      </c>
      <c r="B50" s="26" t="s">
        <v>59</v>
      </c>
      <c r="C50" s="26">
        <v>13010</v>
      </c>
      <c r="D50" s="27">
        <v>91.5</v>
      </c>
      <c r="E50" s="27">
        <f t="shared" si="4"/>
        <v>61</v>
      </c>
      <c r="F50" s="27">
        <f t="shared" si="5"/>
        <v>24.4</v>
      </c>
      <c r="G50" s="27">
        <v>81.6</v>
      </c>
      <c r="H50" s="27">
        <f t="shared" si="6"/>
        <v>48.96</v>
      </c>
      <c r="I50" s="27">
        <f t="shared" si="7"/>
        <v>73.36</v>
      </c>
      <c r="J50" s="32">
        <v>27</v>
      </c>
      <c r="K50" s="32" t="s">
        <v>19</v>
      </c>
    </row>
    <row r="51" ht="30" customHeight="1" spans="1:11">
      <c r="A51" s="12">
        <v>42</v>
      </c>
      <c r="B51" s="26" t="s">
        <v>60</v>
      </c>
      <c r="C51" s="26">
        <v>13010</v>
      </c>
      <c r="D51" s="27">
        <v>94.5</v>
      </c>
      <c r="E51" s="27">
        <f t="shared" si="4"/>
        <v>63</v>
      </c>
      <c r="F51" s="27">
        <f t="shared" si="5"/>
        <v>25.2</v>
      </c>
      <c r="G51" s="27">
        <v>80</v>
      </c>
      <c r="H51" s="27">
        <f t="shared" si="6"/>
        <v>48</v>
      </c>
      <c r="I51" s="27">
        <f t="shared" si="7"/>
        <v>73.2</v>
      </c>
      <c r="J51" s="32">
        <v>28</v>
      </c>
      <c r="K51" s="32" t="s">
        <v>19</v>
      </c>
    </row>
    <row r="52" ht="30" customHeight="1" spans="1:11">
      <c r="A52" s="12">
        <v>43</v>
      </c>
      <c r="B52" s="26" t="s">
        <v>61</v>
      </c>
      <c r="C52" s="26">
        <v>13010</v>
      </c>
      <c r="D52" s="27">
        <v>92</v>
      </c>
      <c r="E52" s="27">
        <f t="shared" si="4"/>
        <v>61.3333333333333</v>
      </c>
      <c r="F52" s="27">
        <f t="shared" si="5"/>
        <v>24.5333333333333</v>
      </c>
      <c r="G52" s="27">
        <v>81</v>
      </c>
      <c r="H52" s="27">
        <f t="shared" si="6"/>
        <v>48.6</v>
      </c>
      <c r="I52" s="27">
        <f t="shared" si="7"/>
        <v>73.1333333333333</v>
      </c>
      <c r="J52" s="32">
        <v>29</v>
      </c>
      <c r="K52" s="32" t="s">
        <v>19</v>
      </c>
    </row>
    <row r="53" ht="30" customHeight="1" spans="1:11">
      <c r="A53" s="12">
        <v>44</v>
      </c>
      <c r="B53" s="26" t="s">
        <v>62</v>
      </c>
      <c r="C53" s="26">
        <v>13010</v>
      </c>
      <c r="D53" s="28">
        <v>90.5</v>
      </c>
      <c r="E53" s="27">
        <f t="shared" si="4"/>
        <v>60.3333333333333</v>
      </c>
      <c r="F53" s="27">
        <f t="shared" si="5"/>
        <v>24.1333333333333</v>
      </c>
      <c r="G53" s="27">
        <v>81.4</v>
      </c>
      <c r="H53" s="27">
        <f t="shared" si="6"/>
        <v>48.84</v>
      </c>
      <c r="I53" s="27">
        <f t="shared" si="7"/>
        <v>72.9733333333333</v>
      </c>
      <c r="J53" s="32">
        <v>30</v>
      </c>
      <c r="K53" s="32" t="s">
        <v>19</v>
      </c>
    </row>
    <row r="54" ht="30" customHeight="1" spans="1:11">
      <c r="A54" s="12">
        <v>45</v>
      </c>
      <c r="B54" s="26" t="s">
        <v>63</v>
      </c>
      <c r="C54" s="26">
        <v>13010</v>
      </c>
      <c r="D54" s="27">
        <v>93</v>
      </c>
      <c r="E54" s="27">
        <f t="shared" si="4"/>
        <v>62</v>
      </c>
      <c r="F54" s="27">
        <f t="shared" si="5"/>
        <v>24.8</v>
      </c>
      <c r="G54" s="27">
        <v>80.2</v>
      </c>
      <c r="H54" s="27">
        <f t="shared" si="6"/>
        <v>48.12</v>
      </c>
      <c r="I54" s="27">
        <f t="shared" si="7"/>
        <v>72.92</v>
      </c>
      <c r="J54" s="32">
        <v>31</v>
      </c>
      <c r="K54" s="32" t="s">
        <v>19</v>
      </c>
    </row>
    <row r="55" ht="30" customHeight="1" spans="1:11">
      <c r="A55" s="12">
        <v>46</v>
      </c>
      <c r="B55" s="26" t="s">
        <v>64</v>
      </c>
      <c r="C55" s="26">
        <v>13010</v>
      </c>
      <c r="D55" s="27">
        <v>97</v>
      </c>
      <c r="E55" s="27">
        <f t="shared" si="4"/>
        <v>64.6666666666667</v>
      </c>
      <c r="F55" s="27">
        <f t="shared" si="5"/>
        <v>25.8666666666667</v>
      </c>
      <c r="G55" s="27">
        <v>77.2</v>
      </c>
      <c r="H55" s="27">
        <f t="shared" si="6"/>
        <v>46.32</v>
      </c>
      <c r="I55" s="27">
        <f t="shared" si="7"/>
        <v>72.1866666666667</v>
      </c>
      <c r="J55" s="32">
        <v>32</v>
      </c>
      <c r="K55" s="32" t="s">
        <v>19</v>
      </c>
    </row>
    <row r="56" ht="30" customHeight="1" spans="1:11">
      <c r="A56" s="12">
        <v>47</v>
      </c>
      <c r="B56" s="26" t="s">
        <v>65</v>
      </c>
      <c r="C56" s="29">
        <v>13011</v>
      </c>
      <c r="D56" s="28">
        <v>59</v>
      </c>
      <c r="E56" s="27">
        <f t="shared" si="4"/>
        <v>39.3333333333333</v>
      </c>
      <c r="F56" s="27">
        <f t="shared" si="5"/>
        <v>15.7333333333333</v>
      </c>
      <c r="G56" s="27">
        <v>85.4</v>
      </c>
      <c r="H56" s="27">
        <f t="shared" si="6"/>
        <v>51.24</v>
      </c>
      <c r="I56" s="27">
        <f t="shared" si="7"/>
        <v>66.9733333333333</v>
      </c>
      <c r="J56" s="32">
        <v>1</v>
      </c>
      <c r="K56" s="32" t="s">
        <v>14</v>
      </c>
    </row>
    <row r="57" ht="30" customHeight="1" spans="1:11">
      <c r="A57" s="12">
        <v>48</v>
      </c>
      <c r="B57" s="26" t="s">
        <v>66</v>
      </c>
      <c r="C57" s="26">
        <v>13011</v>
      </c>
      <c r="D57" s="27">
        <v>62</v>
      </c>
      <c r="E57" s="27">
        <f t="shared" si="0"/>
        <v>41.3333333333333</v>
      </c>
      <c r="F57" s="27">
        <f t="shared" si="1"/>
        <v>16.5333333333333</v>
      </c>
      <c r="G57" s="27">
        <v>78.4</v>
      </c>
      <c r="H57" s="27">
        <f t="shared" si="2"/>
        <v>47.04</v>
      </c>
      <c r="I57" s="27">
        <f t="shared" si="3"/>
        <v>63.5733333333333</v>
      </c>
      <c r="J57" s="32">
        <v>2</v>
      </c>
      <c r="K57" s="32" t="s">
        <v>19</v>
      </c>
    </row>
    <row r="58" ht="30" customHeight="1" spans="1:11">
      <c r="A58" s="12">
        <v>49</v>
      </c>
      <c r="B58" s="26" t="s">
        <v>67</v>
      </c>
      <c r="C58" s="26">
        <v>13011</v>
      </c>
      <c r="D58" s="27">
        <v>60.5</v>
      </c>
      <c r="E58" s="27">
        <f t="shared" si="0"/>
        <v>40.3333333333333</v>
      </c>
      <c r="F58" s="27">
        <f t="shared" si="1"/>
        <v>16.1333333333333</v>
      </c>
      <c r="G58" s="27">
        <v>78.8</v>
      </c>
      <c r="H58" s="27">
        <f t="shared" si="2"/>
        <v>47.28</v>
      </c>
      <c r="I58" s="27">
        <f t="shared" si="3"/>
        <v>63.4133333333333</v>
      </c>
      <c r="J58" s="32">
        <v>3</v>
      </c>
      <c r="K58" s="32" t="s">
        <v>19</v>
      </c>
    </row>
    <row r="59" ht="30" customHeight="1" spans="1:11">
      <c r="A59" s="12">
        <v>50</v>
      </c>
      <c r="B59" s="26" t="s">
        <v>68</v>
      </c>
      <c r="C59" s="26">
        <v>13012</v>
      </c>
      <c r="D59" s="27">
        <v>92.5</v>
      </c>
      <c r="E59" s="27">
        <f t="shared" si="0"/>
        <v>61.6666666666667</v>
      </c>
      <c r="F59" s="27">
        <f t="shared" si="1"/>
        <v>24.6666666666667</v>
      </c>
      <c r="G59" s="27">
        <v>81.4</v>
      </c>
      <c r="H59" s="27">
        <f t="shared" si="2"/>
        <v>48.84</v>
      </c>
      <c r="I59" s="27">
        <f t="shared" si="3"/>
        <v>73.5066666666667</v>
      </c>
      <c r="J59" s="32">
        <v>1</v>
      </c>
      <c r="K59" s="32" t="s">
        <v>14</v>
      </c>
    </row>
    <row r="60" ht="30" customHeight="1" spans="1:11">
      <c r="A60" s="12">
        <v>51</v>
      </c>
      <c r="B60" s="26" t="s">
        <v>69</v>
      </c>
      <c r="C60" s="26">
        <v>13012</v>
      </c>
      <c r="D60" s="27">
        <v>73.5</v>
      </c>
      <c r="E60" s="27">
        <f t="shared" si="0"/>
        <v>49</v>
      </c>
      <c r="F60" s="27">
        <f t="shared" si="1"/>
        <v>19.6</v>
      </c>
      <c r="G60" s="27">
        <v>82.4</v>
      </c>
      <c r="H60" s="27">
        <f t="shared" si="2"/>
        <v>49.44</v>
      </c>
      <c r="I60" s="27">
        <f t="shared" si="3"/>
        <v>69.04</v>
      </c>
      <c r="J60" s="32">
        <v>2</v>
      </c>
      <c r="K60" s="32" t="s">
        <v>19</v>
      </c>
    </row>
    <row r="61" ht="30" customHeight="1" spans="1:11">
      <c r="A61" s="12">
        <v>52</v>
      </c>
      <c r="B61" s="26" t="s">
        <v>70</v>
      </c>
      <c r="C61" s="26">
        <v>13012</v>
      </c>
      <c r="D61" s="27">
        <v>74</v>
      </c>
      <c r="E61" s="27">
        <f t="shared" si="0"/>
        <v>49.3333333333333</v>
      </c>
      <c r="F61" s="27">
        <f t="shared" si="1"/>
        <v>19.7333333333333</v>
      </c>
      <c r="G61" s="27" t="s">
        <v>21</v>
      </c>
      <c r="H61" s="27" t="s">
        <v>21</v>
      </c>
      <c r="I61" s="27">
        <v>19.73</v>
      </c>
      <c r="J61" s="32">
        <v>3</v>
      </c>
      <c r="K61" s="32" t="s">
        <v>19</v>
      </c>
    </row>
    <row r="62" ht="30" customHeight="1" spans="1:11">
      <c r="A62" s="12">
        <v>53</v>
      </c>
      <c r="B62" s="26" t="s">
        <v>71</v>
      </c>
      <c r="C62" s="26">
        <v>13013</v>
      </c>
      <c r="D62" s="27">
        <v>75.5</v>
      </c>
      <c r="E62" s="27">
        <f t="shared" si="0"/>
        <v>50.3333333333333</v>
      </c>
      <c r="F62" s="27">
        <f t="shared" si="1"/>
        <v>20.1333333333333</v>
      </c>
      <c r="G62" s="27">
        <v>85.4</v>
      </c>
      <c r="H62" s="27">
        <f>G62*0.6</f>
        <v>51.24</v>
      </c>
      <c r="I62" s="27">
        <f>H62+F62</f>
        <v>71.3733333333333</v>
      </c>
      <c r="J62" s="32">
        <v>1</v>
      </c>
      <c r="K62" s="32" t="s">
        <v>14</v>
      </c>
    </row>
    <row r="63" ht="30" customHeight="1" spans="1:11">
      <c r="A63" s="12">
        <v>54</v>
      </c>
      <c r="B63" s="26" t="s">
        <v>72</v>
      </c>
      <c r="C63" s="26">
        <v>13013</v>
      </c>
      <c r="D63" s="27">
        <v>84</v>
      </c>
      <c r="E63" s="27">
        <f t="shared" si="0"/>
        <v>56</v>
      </c>
      <c r="F63" s="27">
        <f t="shared" si="1"/>
        <v>22.4</v>
      </c>
      <c r="G63" s="27">
        <v>77.6</v>
      </c>
      <c r="H63" s="27">
        <f t="shared" si="2"/>
        <v>46.56</v>
      </c>
      <c r="I63" s="27">
        <f t="shared" si="3"/>
        <v>68.96</v>
      </c>
      <c r="J63" s="32">
        <v>2</v>
      </c>
      <c r="K63" s="32" t="s">
        <v>19</v>
      </c>
    </row>
  </sheetData>
  <mergeCells count="18">
    <mergeCell ref="A1:K1"/>
    <mergeCell ref="D2:F2"/>
    <mergeCell ref="G2:H2"/>
    <mergeCell ref="A7:K7"/>
    <mergeCell ref="D8:F8"/>
    <mergeCell ref="G8:H8"/>
    <mergeCell ref="A2:A3"/>
    <mergeCell ref="A8:A9"/>
    <mergeCell ref="B2:B3"/>
    <mergeCell ref="B8:B9"/>
    <mergeCell ref="C2:C3"/>
    <mergeCell ref="C8:C9"/>
    <mergeCell ref="I2:I3"/>
    <mergeCell ref="I8:I9"/>
    <mergeCell ref="J2:J3"/>
    <mergeCell ref="J8:J9"/>
    <mergeCell ref="K2:K3"/>
    <mergeCell ref="K8:K9"/>
  </mergeCells>
  <printOptions horizontalCentered="1"/>
  <pageMargins left="0.419444444444444" right="0.369444444444444" top="0.590277777777778" bottom="0.519444444444444" header="0.511805555555556" footer="0.31458333333333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1996-12-17T01:32:00Z</dcterms:created>
  <dcterms:modified xsi:type="dcterms:W3CDTF">2017-12-04T06:15:27Z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