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0365"/>
  </bookViews>
  <sheets>
    <sheet name="拟聘人员名单" sheetId="6" r:id="rId1"/>
  </sheets>
  <definedNames>
    <definedName name="_xlnm._FilterDatabase" localSheetId="0" hidden="1">拟聘人员名单!$A$2:$T$2</definedName>
    <definedName name="_xlnm.Print_Titles" localSheetId="0">拟聘人员名单!$1:$2</definedName>
  </definedNames>
  <calcPr calcId="124519"/>
</workbook>
</file>

<file path=xl/calcChain.xml><?xml version="1.0" encoding="utf-8"?>
<calcChain xmlns="http://schemas.openxmlformats.org/spreadsheetml/2006/main">
  <c r="P111" i="6"/>
  <c r="P102"/>
  <c r="P112"/>
  <c r="P108"/>
  <c r="P103"/>
  <c r="P100"/>
  <c r="P98"/>
  <c r="P110"/>
  <c r="P107"/>
  <c r="P109"/>
  <c r="P101"/>
  <c r="P106"/>
  <c r="P105"/>
  <c r="P104"/>
  <c r="P99"/>
  <c r="K111"/>
  <c r="K102"/>
  <c r="K112"/>
  <c r="K108"/>
  <c r="K103"/>
  <c r="K100"/>
  <c r="K98"/>
  <c r="K110"/>
  <c r="K107"/>
  <c r="K109"/>
  <c r="K101"/>
  <c r="K106"/>
  <c r="K105"/>
  <c r="K104"/>
  <c r="K99"/>
  <c r="P6"/>
  <c r="P4"/>
  <c r="P3"/>
  <c r="P5"/>
  <c r="P9"/>
  <c r="P8"/>
  <c r="P10"/>
  <c r="P14"/>
  <c r="P11"/>
  <c r="P16"/>
  <c r="P18"/>
  <c r="P15"/>
  <c r="P12"/>
  <c r="P13"/>
  <c r="P17"/>
  <c r="P19"/>
  <c r="P20"/>
  <c r="P24"/>
  <c r="P25"/>
  <c r="P21"/>
  <c r="P22"/>
  <c r="P29"/>
  <c r="P30"/>
  <c r="P26"/>
  <c r="P23"/>
  <c r="P28"/>
  <c r="P27"/>
  <c r="P31"/>
  <c r="P38"/>
  <c r="P36"/>
  <c r="P33"/>
  <c r="P34"/>
  <c r="P40"/>
  <c r="P32"/>
  <c r="P41"/>
  <c r="P35"/>
  <c r="P37"/>
  <c r="P39"/>
  <c r="P42"/>
  <c r="P45"/>
  <c r="P51"/>
  <c r="P49"/>
  <c r="P52"/>
  <c r="P44"/>
  <c r="P47"/>
  <c r="P43"/>
  <c r="P50"/>
  <c r="P48"/>
  <c r="P46"/>
  <c r="P53"/>
  <c r="P60"/>
  <c r="P56"/>
  <c r="P59"/>
  <c r="P57"/>
  <c r="P55"/>
  <c r="P58"/>
  <c r="P54"/>
  <c r="P61"/>
  <c r="P68"/>
  <c r="P63"/>
  <c r="P66"/>
  <c r="P70"/>
  <c r="P64"/>
  <c r="P65"/>
  <c r="P62"/>
  <c r="P69"/>
  <c r="P67"/>
  <c r="P71"/>
  <c r="P72"/>
  <c r="P75"/>
  <c r="P73"/>
  <c r="P80"/>
  <c r="P78"/>
  <c r="P79"/>
  <c r="P81"/>
  <c r="P77"/>
  <c r="P76"/>
  <c r="P74"/>
  <c r="P82"/>
  <c r="P88"/>
  <c r="P89"/>
  <c r="P85"/>
  <c r="P86"/>
  <c r="P87"/>
  <c r="P83"/>
  <c r="P84"/>
  <c r="P95"/>
  <c r="P91"/>
  <c r="P94"/>
  <c r="P90"/>
  <c r="P93"/>
  <c r="P96"/>
  <c r="P92"/>
  <c r="P97"/>
  <c r="P7"/>
  <c r="M97"/>
  <c r="N97" s="1"/>
  <c r="K97"/>
  <c r="B97"/>
  <c r="M92"/>
  <c r="N92" s="1"/>
  <c r="K92"/>
  <c r="B92"/>
  <c r="M96"/>
  <c r="N96" s="1"/>
  <c r="K96"/>
  <c r="B96"/>
  <c r="M93"/>
  <c r="N93" s="1"/>
  <c r="K93"/>
  <c r="B93"/>
  <c r="M90"/>
  <c r="N90" s="1"/>
  <c r="K90"/>
  <c r="B90"/>
  <c r="M94"/>
  <c r="N94" s="1"/>
  <c r="K94"/>
  <c r="B94"/>
  <c r="M91"/>
  <c r="N91" s="1"/>
  <c r="K91"/>
  <c r="B91"/>
  <c r="M95"/>
  <c r="N95" s="1"/>
  <c r="K95"/>
  <c r="B95"/>
  <c r="M84"/>
  <c r="N84" s="1"/>
  <c r="K84"/>
  <c r="B84"/>
  <c r="M83"/>
  <c r="N83" s="1"/>
  <c r="K83"/>
  <c r="B83"/>
  <c r="M87"/>
  <c r="N87" s="1"/>
  <c r="K87"/>
  <c r="B87"/>
  <c r="M86"/>
  <c r="N86" s="1"/>
  <c r="K86"/>
  <c r="B86"/>
  <c r="M85"/>
  <c r="N85" s="1"/>
  <c r="K85"/>
  <c r="B85"/>
  <c r="M89"/>
  <c r="N89" s="1"/>
  <c r="K89"/>
  <c r="B89"/>
  <c r="M88"/>
  <c r="N88" s="1"/>
  <c r="K88"/>
  <c r="B88"/>
  <c r="M82"/>
  <c r="N82" s="1"/>
  <c r="K82"/>
  <c r="B82"/>
  <c r="M74"/>
  <c r="N74" s="1"/>
  <c r="K74"/>
  <c r="B74"/>
  <c r="M76"/>
  <c r="N76" s="1"/>
  <c r="K76"/>
  <c r="B76"/>
  <c r="M77"/>
  <c r="N77" s="1"/>
  <c r="K77"/>
  <c r="B77"/>
  <c r="M81"/>
  <c r="N81" s="1"/>
  <c r="K81"/>
  <c r="B81"/>
  <c r="M79"/>
  <c r="N79" s="1"/>
  <c r="K79"/>
  <c r="B79"/>
  <c r="M78"/>
  <c r="N78" s="1"/>
  <c r="K78"/>
  <c r="B78"/>
  <c r="M80"/>
  <c r="N80" s="1"/>
  <c r="K80"/>
  <c r="B80"/>
  <c r="M73"/>
  <c r="N73" s="1"/>
  <c r="K73"/>
  <c r="B73"/>
  <c r="M75"/>
  <c r="N75" s="1"/>
  <c r="K75"/>
  <c r="B75"/>
  <c r="M72"/>
  <c r="N72" s="1"/>
  <c r="K72"/>
  <c r="B72"/>
  <c r="M71"/>
  <c r="N71" s="1"/>
  <c r="K71"/>
  <c r="B71"/>
  <c r="M67"/>
  <c r="N67" s="1"/>
  <c r="K67"/>
  <c r="B67"/>
  <c r="M69"/>
  <c r="N69" s="1"/>
  <c r="K69"/>
  <c r="B69"/>
  <c r="M62"/>
  <c r="N62" s="1"/>
  <c r="K62"/>
  <c r="B62"/>
  <c r="M65"/>
  <c r="N65" s="1"/>
  <c r="K65"/>
  <c r="B65"/>
  <c r="M64"/>
  <c r="N64" s="1"/>
  <c r="K64"/>
  <c r="B64"/>
  <c r="M70"/>
  <c r="N70" s="1"/>
  <c r="K70"/>
  <c r="B70"/>
  <c r="M66"/>
  <c r="N66" s="1"/>
  <c r="K66"/>
  <c r="B66"/>
  <c r="M63"/>
  <c r="N63" s="1"/>
  <c r="K63"/>
  <c r="B63"/>
  <c r="M68"/>
  <c r="N68" s="1"/>
  <c r="K68"/>
  <c r="B68"/>
  <c r="M61"/>
  <c r="N61" s="1"/>
  <c r="K61"/>
  <c r="B61"/>
  <c r="M54"/>
  <c r="N54" s="1"/>
  <c r="K54"/>
  <c r="B54"/>
  <c r="M58"/>
  <c r="N58" s="1"/>
  <c r="K58"/>
  <c r="B58"/>
  <c r="M55"/>
  <c r="N55" s="1"/>
  <c r="K55"/>
  <c r="B55"/>
  <c r="M57"/>
  <c r="N57" s="1"/>
  <c r="K57"/>
  <c r="B57"/>
  <c r="M59"/>
  <c r="N59" s="1"/>
  <c r="K59"/>
  <c r="B59"/>
  <c r="M56"/>
  <c r="N56" s="1"/>
  <c r="K56"/>
  <c r="B56"/>
  <c r="M60"/>
  <c r="N60" s="1"/>
  <c r="K60"/>
  <c r="B60"/>
  <c r="M53"/>
  <c r="N53" s="1"/>
  <c r="K53"/>
  <c r="B53"/>
  <c r="M46"/>
  <c r="N46" s="1"/>
  <c r="K46"/>
  <c r="B46"/>
  <c r="M48"/>
  <c r="N48" s="1"/>
  <c r="K48"/>
  <c r="B48"/>
  <c r="M50"/>
  <c r="N50" s="1"/>
  <c r="K50"/>
  <c r="B50"/>
  <c r="M43"/>
  <c r="N43" s="1"/>
  <c r="K43"/>
  <c r="B43"/>
  <c r="M47"/>
  <c r="N47" s="1"/>
  <c r="K47"/>
  <c r="B47"/>
  <c r="M44"/>
  <c r="N44" s="1"/>
  <c r="K44"/>
  <c r="B44"/>
  <c r="M52"/>
  <c r="N52" s="1"/>
  <c r="K52"/>
  <c r="B52"/>
  <c r="M49"/>
  <c r="N49" s="1"/>
  <c r="K49"/>
  <c r="B49"/>
  <c r="M51"/>
  <c r="N51" s="1"/>
  <c r="K51"/>
  <c r="B51"/>
  <c r="M45"/>
  <c r="N45" s="1"/>
  <c r="K45"/>
  <c r="B45"/>
  <c r="M42"/>
  <c r="N42" s="1"/>
  <c r="K42"/>
  <c r="B42"/>
  <c r="M39"/>
  <c r="N39" s="1"/>
  <c r="K39"/>
  <c r="B39"/>
  <c r="M37"/>
  <c r="N37" s="1"/>
  <c r="K37"/>
  <c r="B37"/>
  <c r="M35"/>
  <c r="N35" s="1"/>
  <c r="K35"/>
  <c r="B35"/>
  <c r="M41"/>
  <c r="N41" s="1"/>
  <c r="K41"/>
  <c r="B41"/>
  <c r="M32"/>
  <c r="N32" s="1"/>
  <c r="K32"/>
  <c r="B32"/>
  <c r="M40"/>
  <c r="N40" s="1"/>
  <c r="K40"/>
  <c r="B40"/>
  <c r="M34"/>
  <c r="N34" s="1"/>
  <c r="K34"/>
  <c r="B34"/>
  <c r="M33"/>
  <c r="N33" s="1"/>
  <c r="K33"/>
  <c r="B33"/>
  <c r="M36"/>
  <c r="N36" s="1"/>
  <c r="K36"/>
  <c r="B36"/>
  <c r="M38"/>
  <c r="N38" s="1"/>
  <c r="K38"/>
  <c r="B38"/>
  <c r="M31"/>
  <c r="N31" s="1"/>
  <c r="K31"/>
  <c r="B31"/>
  <c r="M27"/>
  <c r="N27" s="1"/>
  <c r="K27"/>
  <c r="B27"/>
  <c r="M28"/>
  <c r="N28" s="1"/>
  <c r="K28"/>
  <c r="B28"/>
  <c r="M23"/>
  <c r="N23" s="1"/>
  <c r="K23"/>
  <c r="B23"/>
  <c r="M26"/>
  <c r="N26" s="1"/>
  <c r="K26"/>
  <c r="B26"/>
  <c r="M30"/>
  <c r="N30" s="1"/>
  <c r="K30"/>
  <c r="B30"/>
  <c r="M29"/>
  <c r="N29" s="1"/>
  <c r="K29"/>
  <c r="B29"/>
  <c r="M22"/>
  <c r="N22" s="1"/>
  <c r="K22"/>
  <c r="B22"/>
  <c r="M21"/>
  <c r="N21" s="1"/>
  <c r="K21"/>
  <c r="B21"/>
  <c r="M25"/>
  <c r="N25" s="1"/>
  <c r="K25"/>
  <c r="B25"/>
  <c r="M24"/>
  <c r="N24" s="1"/>
  <c r="K24"/>
  <c r="B24"/>
  <c r="M20"/>
  <c r="N20" s="1"/>
  <c r="K20"/>
  <c r="B20"/>
  <c r="M19"/>
  <c r="N19" s="1"/>
  <c r="K19"/>
  <c r="B19"/>
  <c r="M17"/>
  <c r="N17" s="1"/>
  <c r="K17"/>
  <c r="B17"/>
  <c r="M13"/>
  <c r="N13" s="1"/>
  <c r="K13"/>
  <c r="B13"/>
  <c r="M12"/>
  <c r="N12" s="1"/>
  <c r="K12"/>
  <c r="B12"/>
  <c r="M15"/>
  <c r="N15" s="1"/>
  <c r="K15"/>
  <c r="B15"/>
  <c r="M18"/>
  <c r="N18" s="1"/>
  <c r="K18"/>
  <c r="B18"/>
  <c r="M16"/>
  <c r="N16" s="1"/>
  <c r="K16"/>
  <c r="B16"/>
  <c r="M11"/>
  <c r="N11" s="1"/>
  <c r="K11"/>
  <c r="B11"/>
  <c r="M14"/>
  <c r="N14" s="1"/>
  <c r="K14"/>
  <c r="B14"/>
  <c r="M10"/>
  <c r="N10" s="1"/>
  <c r="K10"/>
  <c r="B10"/>
  <c r="M8"/>
  <c r="N8" s="1"/>
  <c r="K8"/>
  <c r="B8"/>
  <c r="M9"/>
  <c r="N9" s="1"/>
  <c r="K9"/>
  <c r="B9"/>
  <c r="M5"/>
  <c r="N5" s="1"/>
  <c r="K5"/>
  <c r="B5"/>
  <c r="M3"/>
  <c r="N3" s="1"/>
  <c r="K3"/>
  <c r="B3"/>
  <c r="M4"/>
  <c r="N4" s="1"/>
  <c r="K4"/>
  <c r="B4"/>
  <c r="M6"/>
  <c r="N6" s="1"/>
  <c r="K6"/>
  <c r="B6"/>
  <c r="M7"/>
  <c r="N7" s="1"/>
  <c r="K7"/>
  <c r="B7"/>
  <c r="Q50" l="1"/>
  <c r="Q48"/>
  <c r="Q46"/>
  <c r="Q69"/>
  <c r="Q87"/>
  <c r="Q83"/>
  <c r="Q13"/>
  <c r="Q20"/>
  <c r="Q28"/>
  <c r="Q27"/>
  <c r="Q31"/>
  <c r="Q10"/>
  <c r="Q35"/>
  <c r="Q7"/>
  <c r="Q5"/>
  <c r="Q81"/>
  <c r="Q84"/>
  <c r="Q61"/>
  <c r="Q9"/>
  <c r="Q16"/>
  <c r="Q37"/>
  <c r="Q39"/>
  <c r="Q57"/>
  <c r="Q55"/>
  <c r="Q58"/>
  <c r="Q54"/>
  <c r="Q71"/>
  <c r="Q90"/>
  <c r="Q93"/>
  <c r="Q96"/>
  <c r="Q92"/>
  <c r="Q97"/>
  <c r="Q44"/>
  <c r="Q62"/>
  <c r="Q19"/>
  <c r="Q77"/>
  <c r="Q91"/>
  <c r="Q74"/>
  <c r="Q79"/>
  <c r="Q67"/>
  <c r="Q65"/>
  <c r="Q66"/>
  <c r="Q34"/>
  <c r="Q3"/>
  <c r="Q8"/>
  <c r="Q14"/>
  <c r="Q11"/>
  <c r="Q15"/>
  <c r="Q12"/>
  <c r="Q24"/>
  <c r="Q22"/>
  <c r="Q29"/>
  <c r="Q36"/>
  <c r="Q32"/>
  <c r="Q41"/>
  <c r="Q42"/>
  <c r="Q51"/>
  <c r="Q52"/>
  <c r="Q53"/>
  <c r="Q68"/>
  <c r="Q64"/>
  <c r="Q72"/>
  <c r="Q73"/>
  <c r="Q78"/>
  <c r="Q82"/>
  <c r="Q88"/>
  <c r="Q89"/>
  <c r="Q86"/>
  <c r="Q95"/>
  <c r="Q94"/>
  <c r="Q85"/>
  <c r="Q70"/>
  <c r="Q56"/>
  <c r="Q40"/>
  <c r="Q26"/>
  <c r="Q17"/>
  <c r="Q47"/>
  <c r="Q25"/>
  <c r="Q23"/>
  <c r="Q38"/>
  <c r="Q43"/>
  <c r="Q59"/>
  <c r="Q76"/>
  <c r="Q21"/>
  <c r="Q30"/>
  <c r="Q45"/>
  <c r="Q60"/>
  <c r="Q63"/>
  <c r="Q75"/>
  <c r="Q80"/>
  <c r="Q6"/>
  <c r="Q4"/>
  <c r="Q18"/>
  <c r="Q33"/>
  <c r="Q49"/>
</calcChain>
</file>

<file path=xl/sharedStrings.xml><?xml version="1.0" encoding="utf-8"?>
<sst xmlns="http://schemas.openxmlformats.org/spreadsheetml/2006/main" count="788" uniqueCount="278">
  <si>
    <t>职位</t>
  </si>
  <si>
    <t>报名序号</t>
  </si>
  <si>
    <t>姓名</t>
  </si>
  <si>
    <t>性别</t>
  </si>
  <si>
    <t>院校</t>
  </si>
  <si>
    <t>专业</t>
  </si>
  <si>
    <t>加分项目</t>
  </si>
  <si>
    <t>具体加分</t>
  </si>
  <si>
    <t>体测成绩</t>
  </si>
  <si>
    <t>体测40%折算</t>
  </si>
  <si>
    <t>笔试成绩</t>
  </si>
  <si>
    <t>加分后笔试成绩</t>
  </si>
  <si>
    <t>笔试30%折算成绩</t>
  </si>
  <si>
    <t>面试成绩</t>
  </si>
  <si>
    <t>李锐嘉</t>
  </si>
  <si>
    <t>男</t>
  </si>
  <si>
    <t>工程管理</t>
  </si>
  <si>
    <t>无</t>
  </si>
  <si>
    <t>贵州大学</t>
  </si>
  <si>
    <t>生物工程</t>
  </si>
  <si>
    <t>牟俊虹</t>
  </si>
  <si>
    <t>浙江警官职业学院刑事执行</t>
  </si>
  <si>
    <t>刑事执行</t>
  </si>
  <si>
    <t>彭焱贤</t>
  </si>
  <si>
    <t>黑龙江司法警官学院</t>
  </si>
  <si>
    <t>计算机网络技术</t>
  </si>
  <si>
    <t>赵爽</t>
  </si>
  <si>
    <t>贵州民族大学</t>
  </si>
  <si>
    <t>体育与健康学院</t>
  </si>
  <si>
    <t>李洋帆</t>
  </si>
  <si>
    <t>遵义市医学院</t>
  </si>
  <si>
    <t>药物制剂</t>
  </si>
  <si>
    <t>陈迅</t>
  </si>
  <si>
    <t>贵州理工学院</t>
  </si>
  <si>
    <t>机械设计制造及自动化</t>
  </si>
  <si>
    <t>王永昌</t>
  </si>
  <si>
    <t>贵州商学院</t>
  </si>
  <si>
    <t>物业管理</t>
  </si>
  <si>
    <t>贵州警官职业学院</t>
  </si>
  <si>
    <t>安全防范技术</t>
  </si>
  <si>
    <t>体育教育</t>
  </si>
  <si>
    <t>工程造价</t>
  </si>
  <si>
    <t>社会体育指导与管理</t>
  </si>
  <si>
    <t>张龙</t>
  </si>
  <si>
    <t>铜仁职业技术学院</t>
  </si>
  <si>
    <t>畜牧兽医专业</t>
  </si>
  <si>
    <t>贵州航天职业技术学院</t>
  </si>
  <si>
    <t>贵州师范大学</t>
  </si>
  <si>
    <t>田茂扬</t>
  </si>
  <si>
    <t>遵义师范学院</t>
  </si>
  <si>
    <t>史远东</t>
  </si>
  <si>
    <t>天津理工大学材料与工程</t>
  </si>
  <si>
    <t>材料成型及控制工程</t>
  </si>
  <si>
    <t>吴浩琰</t>
  </si>
  <si>
    <t>贵州师范大学求是学院</t>
  </si>
  <si>
    <t>音乐学</t>
  </si>
  <si>
    <t>黄帆</t>
  </si>
  <si>
    <t>六盘水师范学院</t>
  </si>
  <si>
    <t>冶金工程</t>
  </si>
  <si>
    <t>黎磊</t>
  </si>
  <si>
    <t>贵州城市职业技术学院</t>
  </si>
  <si>
    <t>汽车检测与维修技术</t>
  </si>
  <si>
    <t>令狐健</t>
  </si>
  <si>
    <t>法律事务</t>
  </si>
  <si>
    <t>陈德宇</t>
  </si>
  <si>
    <t>贵州工商职业学院</t>
  </si>
  <si>
    <t>会计电算化</t>
  </si>
  <si>
    <t>游雷豪</t>
  </si>
  <si>
    <t>刘贵林</t>
  </si>
  <si>
    <t>社区管理与服务</t>
  </si>
  <si>
    <t>王义</t>
  </si>
  <si>
    <t>贵阳职业技术学院</t>
  </si>
  <si>
    <t>贵阳中医学院</t>
  </si>
  <si>
    <t>国家开放大学</t>
  </si>
  <si>
    <t>遵义职业技术学院</t>
  </si>
  <si>
    <t>计算机</t>
  </si>
  <si>
    <t>王林</t>
  </si>
  <si>
    <t>财务管理</t>
  </si>
  <si>
    <t>叶荣高</t>
  </si>
  <si>
    <t>重庆市永川区对外贸易经济学校</t>
  </si>
  <si>
    <t>个人嘉奖</t>
  </si>
  <si>
    <t>马杰</t>
  </si>
  <si>
    <t>遵义县第三中学</t>
  </si>
  <si>
    <t>赵远远</t>
  </si>
  <si>
    <t>正安县第一中学</t>
  </si>
  <si>
    <t>遵义县第二中学</t>
  </si>
  <si>
    <t>李跳跳</t>
  </si>
  <si>
    <t>王国松</t>
  </si>
  <si>
    <t>贵州省钢绳技校</t>
  </si>
  <si>
    <t>焊工</t>
  </si>
  <si>
    <t>赵皝</t>
  </si>
  <si>
    <t>酒都高中</t>
  </si>
  <si>
    <t>贺成桥</t>
  </si>
  <si>
    <t>遵义市团溪中学</t>
  </si>
  <si>
    <t>王钟立</t>
  </si>
  <si>
    <t>解放军后勤学院</t>
  </si>
  <si>
    <t>经济管理</t>
  </si>
  <si>
    <t>周焕金</t>
  </si>
  <si>
    <t>黄军建</t>
  </si>
  <si>
    <t>四川省轻工业学校</t>
  </si>
  <si>
    <t>机电一体化</t>
  </si>
  <si>
    <t>陈光林</t>
  </si>
  <si>
    <t>贵州机械工业学校</t>
  </si>
  <si>
    <t>汽车运用与维修专业</t>
  </si>
  <si>
    <t>丁旭飞</t>
  </si>
  <si>
    <t>习水县第四中学</t>
  </si>
  <si>
    <t>吴绪炜</t>
  </si>
  <si>
    <t>正安县第二中学</t>
  </si>
  <si>
    <t>殷富伟</t>
  </si>
  <si>
    <t>胡罗扬</t>
  </si>
  <si>
    <t>遵义县中等职业学校</t>
  </si>
  <si>
    <t>装饰设计</t>
  </si>
  <si>
    <t>杨杰进</t>
  </si>
  <si>
    <t>遵义县新舟中学</t>
  </si>
  <si>
    <t>兰尧</t>
  </si>
  <si>
    <t>遵义县第一中学</t>
  </si>
  <si>
    <t>包焱均</t>
  </si>
  <si>
    <t>正安第六中学</t>
  </si>
  <si>
    <t>陶虹佑</t>
  </si>
  <si>
    <t>遵义市汇川区高坪中学</t>
  </si>
  <si>
    <t>张元红</t>
  </si>
  <si>
    <t>遵义市职业技术学院</t>
  </si>
  <si>
    <t>酒店服务与管理</t>
  </si>
  <si>
    <t>旅游管理</t>
  </si>
  <si>
    <t>田仁猴</t>
  </si>
  <si>
    <t>毕渐</t>
  </si>
  <si>
    <t>北京军区成人中等专业学校</t>
  </si>
  <si>
    <t>企业管理</t>
  </si>
  <si>
    <t>任宁</t>
  </si>
  <si>
    <t>贵州省才校</t>
  </si>
  <si>
    <t>电子</t>
  </si>
  <si>
    <t>杨帆</t>
  </si>
  <si>
    <t>遵义县第四中学</t>
  </si>
  <si>
    <t>钟凯琦</t>
  </si>
  <si>
    <t>谭国统</t>
  </si>
  <si>
    <t>黔南田家炳中学</t>
  </si>
  <si>
    <t>卢斌</t>
  </si>
  <si>
    <t>贵州省遵义县第二中学</t>
  </si>
  <si>
    <t>陈文刚</t>
  </si>
  <si>
    <t>贵州省警官职业学院</t>
  </si>
  <si>
    <t>舒杭远</t>
  </si>
  <si>
    <t>汽车驾驶维修</t>
  </si>
  <si>
    <t>个人三等功</t>
  </si>
  <si>
    <t>3</t>
  </si>
  <si>
    <t>马新龙</t>
  </si>
  <si>
    <t>贵州钢绳技校</t>
  </si>
  <si>
    <t>易强强</t>
  </si>
  <si>
    <t>遵义市第二中学</t>
  </si>
  <si>
    <t>刘涵</t>
  </si>
  <si>
    <t>中央广播电视大学</t>
  </si>
  <si>
    <t>法学</t>
  </si>
  <si>
    <t>陈义民</t>
  </si>
  <si>
    <t>张国锋</t>
  </si>
  <si>
    <t>贵州工业职业技术学院</t>
  </si>
  <si>
    <t>公共事务管理</t>
  </si>
  <si>
    <t>刘春林</t>
  </si>
  <si>
    <t>西华大学</t>
  </si>
  <si>
    <t>汽车运用</t>
  </si>
  <si>
    <t>杨洋</t>
  </si>
  <si>
    <t>行政管理学</t>
  </si>
  <si>
    <t>杨稳</t>
  </si>
  <si>
    <t>杨武</t>
  </si>
  <si>
    <t>广西工程职业学院</t>
  </si>
  <si>
    <t>建筑工程技术</t>
  </si>
  <si>
    <t>女</t>
  </si>
  <si>
    <t>浙江万里学院</t>
  </si>
  <si>
    <t>新闻学</t>
  </si>
  <si>
    <t>万怡</t>
  </si>
  <si>
    <t>贵州医科大学</t>
  </si>
  <si>
    <t>英语</t>
  </si>
  <si>
    <t>黎源</t>
  </si>
  <si>
    <t>成都体育学院</t>
  </si>
  <si>
    <t>皮娅娟</t>
  </si>
  <si>
    <t>贵州师范学院</t>
  </si>
  <si>
    <t>历史与社会学</t>
  </si>
  <si>
    <t>杨帮玉</t>
  </si>
  <si>
    <t>贵州交通职业学院</t>
  </si>
  <si>
    <t>陈映</t>
  </si>
  <si>
    <t>范桂辰</t>
  </si>
  <si>
    <t>中国人民公安大学</t>
  </si>
  <si>
    <t>杨美</t>
  </si>
  <si>
    <t>酒店管理</t>
  </si>
  <si>
    <t>张丹丹</t>
  </si>
  <si>
    <t>武昌理工学院</t>
  </si>
  <si>
    <t>艺术设计</t>
  </si>
  <si>
    <t>龙园</t>
  </si>
  <si>
    <t>王习林</t>
  </si>
  <si>
    <t>黄宇威</t>
  </si>
  <si>
    <t>中国人民解放军沈阳炮兵学院</t>
  </si>
  <si>
    <t>行政管理</t>
  </si>
  <si>
    <t>肖华</t>
  </si>
  <si>
    <t>贵州警察学院</t>
  </si>
  <si>
    <t>警察管理</t>
  </si>
  <si>
    <t>袁兴</t>
  </si>
  <si>
    <t>云南同创艺体学院</t>
  </si>
  <si>
    <t>法律</t>
  </si>
  <si>
    <t>张明桥</t>
  </si>
  <si>
    <t>张程</t>
  </si>
  <si>
    <t>侦查</t>
  </si>
  <si>
    <t>谭子威</t>
  </si>
  <si>
    <t>化工设备维修技术</t>
  </si>
  <si>
    <t>石磊</t>
  </si>
  <si>
    <t>邱伍巡</t>
  </si>
  <si>
    <t>工商企业管理</t>
  </si>
  <si>
    <t>陈绍飞</t>
  </si>
  <si>
    <t>浙江警官职业学院</t>
  </si>
  <si>
    <t>廖欢</t>
  </si>
  <si>
    <t>安顺学院人文学院</t>
  </si>
  <si>
    <t>历史学</t>
  </si>
  <si>
    <t>曾柞垒</t>
  </si>
  <si>
    <t>岭南师范学院体育科学学院</t>
  </si>
  <si>
    <t>彭涛</t>
  </si>
  <si>
    <t>杨顺</t>
  </si>
  <si>
    <t>陆军军官学院</t>
  </si>
  <si>
    <t>田毛</t>
  </si>
  <si>
    <t>广西民族师范学院</t>
  </si>
  <si>
    <t>汉语言文学</t>
  </si>
  <si>
    <t>孙睿吉</t>
  </si>
  <si>
    <t>辽宁警察学院</t>
  </si>
  <si>
    <t>司法鉴定技术</t>
  </si>
  <si>
    <t>唐毓金</t>
  </si>
  <si>
    <t>乒乓球</t>
  </si>
  <si>
    <t>马贵川</t>
  </si>
  <si>
    <t>遵义医学院</t>
  </si>
  <si>
    <t>陈磊</t>
  </si>
  <si>
    <t>西南科技大学城市学院</t>
  </si>
  <si>
    <t>电子信息工程</t>
  </si>
  <si>
    <t>李岳峰</t>
  </si>
  <si>
    <t>沈阳工业大学</t>
  </si>
  <si>
    <t>高分子材料与工程</t>
  </si>
  <si>
    <t>魏乐</t>
  </si>
  <si>
    <t>杨俊</t>
  </si>
  <si>
    <t>陈遵辉</t>
  </si>
  <si>
    <t>贵州交通职业技术学院</t>
  </si>
  <si>
    <t>机电一体化技术</t>
  </si>
  <si>
    <t>申素先</t>
  </si>
  <si>
    <t>贵州职业技术学院</t>
  </si>
  <si>
    <t>李勇</t>
  </si>
  <si>
    <t>罗聪</t>
  </si>
  <si>
    <t>面试30%折算成绩</t>
    <phoneticPr fontId="4" type="noConversion"/>
  </si>
  <si>
    <t>总成绩</t>
    <phoneticPr fontId="4" type="noConversion"/>
  </si>
  <si>
    <t>杨丽红</t>
    <phoneticPr fontId="4" type="noConversion"/>
  </si>
  <si>
    <t>廖思颖</t>
    <phoneticPr fontId="4" type="noConversion"/>
  </si>
  <si>
    <t>王颖</t>
    <phoneticPr fontId="4" type="noConversion"/>
  </si>
  <si>
    <t>陈诚</t>
  </si>
  <si>
    <t>代贝贝</t>
  </si>
  <si>
    <t>何洋龙</t>
  </si>
  <si>
    <t>何义</t>
  </si>
  <si>
    <t>黄虹杰</t>
  </si>
  <si>
    <t>李林明</t>
  </si>
  <si>
    <t>牟忠利</t>
  </si>
  <si>
    <t>唐浩</t>
  </si>
  <si>
    <t>唐小苗</t>
  </si>
  <si>
    <t>文彬彬</t>
  </si>
  <si>
    <t>肖友恒</t>
  </si>
  <si>
    <t>徐祖勇</t>
  </si>
  <si>
    <t>张杰</t>
  </si>
  <si>
    <t>张信伟</t>
  </si>
  <si>
    <t>钟升方</t>
  </si>
  <si>
    <t>交警02</t>
    <phoneticPr fontId="4" type="noConversion"/>
  </si>
  <si>
    <t>交警01</t>
    <phoneticPr fontId="4" type="noConversion"/>
  </si>
  <si>
    <t>工商管理</t>
  </si>
  <si>
    <t>城市水净化</t>
  </si>
  <si>
    <t>天津国土资源和房屋职业学院</t>
  </si>
  <si>
    <t>国际商务</t>
  </si>
  <si>
    <t>云南司法警官职业学院</t>
  </si>
  <si>
    <t>新闻采编与制作</t>
  </si>
  <si>
    <t>重庆理工大学</t>
  </si>
  <si>
    <t>景德镇学院</t>
  </si>
  <si>
    <t>黔南民族医学高等专科学校</t>
  </si>
  <si>
    <t>中药制药技术</t>
  </si>
  <si>
    <t>贵州医科大学神奇民族医学院</t>
  </si>
  <si>
    <t>体检结果</t>
    <phoneticPr fontId="4" type="noConversion"/>
  </si>
  <si>
    <t>政审结果</t>
    <phoneticPr fontId="4" type="noConversion"/>
  </si>
  <si>
    <t>合格</t>
    <phoneticPr fontId="4" type="noConversion"/>
  </si>
  <si>
    <t>序号</t>
    <phoneticPr fontId="4" type="noConversion"/>
  </si>
  <si>
    <t>贵州大学管理学院</t>
    <phoneticPr fontId="4" type="noConversion"/>
  </si>
  <si>
    <t>遵义市公安局2017年面向社会公开招聘劳动合同制工勤人员拟聘用人员名单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</si>
</sst>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4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3"/>
    <cellStyle name="常规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workbookViewId="0">
      <pane xSplit="2" ySplit="2" topLeftCell="C18" activePane="bottomRight" state="frozen"/>
      <selection pane="topRight"/>
      <selection pane="bottomLeft"/>
      <selection pane="bottomRight" activeCell="U23" sqref="U23"/>
    </sheetView>
  </sheetViews>
  <sheetFormatPr defaultColWidth="9" defaultRowHeight="17.100000000000001" customHeight="1"/>
  <cols>
    <col min="1" max="1" width="5.125" style="2" customWidth="1"/>
    <col min="2" max="2" width="7.375" style="1" customWidth="1"/>
    <col min="3" max="3" width="9.25" style="1" hidden="1" customWidth="1"/>
    <col min="4" max="4" width="7.875" style="1" customWidth="1"/>
    <col min="5" max="5" width="6.75" style="2" customWidth="1"/>
    <col min="6" max="6" width="14.875" style="2" customWidth="1"/>
    <col min="7" max="7" width="13.5" style="2" customWidth="1"/>
    <col min="8" max="8" width="6.375" style="2" customWidth="1"/>
    <col min="9" max="9" width="4.75" style="2" customWidth="1"/>
    <col min="10" max="10" width="6.375" style="1" customWidth="1"/>
    <col min="11" max="11" width="9" style="4" customWidth="1"/>
    <col min="12" max="12" width="6.75" style="1" customWidth="1"/>
    <col min="13" max="13" width="6.875" style="1" customWidth="1"/>
    <col min="14" max="14" width="8.625" style="4" customWidth="1"/>
    <col min="15" max="15" width="8.375" style="5" customWidth="1"/>
    <col min="16" max="16" width="10" style="5" customWidth="1"/>
    <col min="17" max="17" width="8.625" style="5" customWidth="1"/>
    <col min="18" max="18" width="7" style="20" customWidth="1"/>
    <col min="19" max="19" width="6.75" style="2" customWidth="1"/>
    <col min="20" max="16384" width="9" style="2"/>
  </cols>
  <sheetData>
    <row r="1" spans="1:20" ht="24" customHeight="1">
      <c r="A1" s="36" t="s">
        <v>277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s="1" customFormat="1" ht="25.5" customHeight="1">
      <c r="A2" s="6" t="s">
        <v>275</v>
      </c>
      <c r="B2" s="21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3" t="s">
        <v>8</v>
      </c>
      <c r="K2" s="23" t="s">
        <v>9</v>
      </c>
      <c r="L2" s="24" t="s">
        <v>10</v>
      </c>
      <c r="M2" s="25" t="s">
        <v>11</v>
      </c>
      <c r="N2" s="25" t="s">
        <v>12</v>
      </c>
      <c r="O2" s="26" t="s">
        <v>13</v>
      </c>
      <c r="P2" s="25" t="s">
        <v>239</v>
      </c>
      <c r="Q2" s="26" t="s">
        <v>240</v>
      </c>
      <c r="R2" s="27" t="s">
        <v>272</v>
      </c>
      <c r="S2" s="22" t="s">
        <v>273</v>
      </c>
    </row>
    <row r="3" spans="1:20" ht="21.75" customHeight="1">
      <c r="A3" s="7">
        <v>1</v>
      </c>
      <c r="B3" s="8" t="str">
        <f>MID(C3,3,2)</f>
        <v>01</v>
      </c>
      <c r="C3" s="9">
        <v>1701014</v>
      </c>
      <c r="D3" s="9" t="s">
        <v>26</v>
      </c>
      <c r="E3" s="10" t="s">
        <v>15</v>
      </c>
      <c r="F3" s="9" t="s">
        <v>27</v>
      </c>
      <c r="G3" s="9" t="s">
        <v>28</v>
      </c>
      <c r="H3" s="9" t="s">
        <v>17</v>
      </c>
      <c r="I3" s="9"/>
      <c r="J3" s="8">
        <v>88</v>
      </c>
      <c r="K3" s="12">
        <f t="shared" ref="K3:K34" si="0">J3*0.4</f>
        <v>35.200000000000003</v>
      </c>
      <c r="L3" s="8">
        <v>51</v>
      </c>
      <c r="M3" s="7">
        <f t="shared" ref="M3:M34" si="1">L3+I3</f>
        <v>51</v>
      </c>
      <c r="N3" s="13">
        <f t="shared" ref="N3:N34" si="2">M3*0.3</f>
        <v>15.299999999999999</v>
      </c>
      <c r="O3" s="14">
        <v>79</v>
      </c>
      <c r="P3" s="14">
        <f t="shared" ref="P3:P34" si="3">O3*0.3</f>
        <v>23.7</v>
      </c>
      <c r="Q3" s="14">
        <f t="shared" ref="Q3:Q34" si="4">K3+N3+P3</f>
        <v>74.2</v>
      </c>
      <c r="R3" s="19" t="s">
        <v>274</v>
      </c>
      <c r="S3" s="19" t="s">
        <v>274</v>
      </c>
    </row>
    <row r="4" spans="1:20" ht="21.75" customHeight="1">
      <c r="A4" s="7">
        <v>2</v>
      </c>
      <c r="B4" s="8" t="str">
        <f>MID(C4,3,2)</f>
        <v>01</v>
      </c>
      <c r="C4" s="9">
        <v>1701028</v>
      </c>
      <c r="D4" s="9" t="s">
        <v>23</v>
      </c>
      <c r="E4" s="10" t="s">
        <v>15</v>
      </c>
      <c r="F4" s="9" t="s">
        <v>24</v>
      </c>
      <c r="G4" s="9" t="s">
        <v>25</v>
      </c>
      <c r="H4" s="9" t="s">
        <v>17</v>
      </c>
      <c r="I4" s="9"/>
      <c r="J4" s="8">
        <v>73</v>
      </c>
      <c r="K4" s="12">
        <f t="shared" si="0"/>
        <v>29.200000000000003</v>
      </c>
      <c r="L4" s="8">
        <v>50</v>
      </c>
      <c r="M4" s="7">
        <f t="shared" si="1"/>
        <v>50</v>
      </c>
      <c r="N4" s="13">
        <f t="shared" si="2"/>
        <v>15</v>
      </c>
      <c r="O4" s="14">
        <v>80</v>
      </c>
      <c r="P4" s="14">
        <f t="shared" si="3"/>
        <v>24</v>
      </c>
      <c r="Q4" s="14">
        <f t="shared" si="4"/>
        <v>68.2</v>
      </c>
      <c r="R4" s="19" t="s">
        <v>274</v>
      </c>
      <c r="S4" s="19" t="s">
        <v>274</v>
      </c>
    </row>
    <row r="5" spans="1:20" ht="21.75" customHeight="1">
      <c r="A5" s="7">
        <v>3</v>
      </c>
      <c r="B5" s="8" t="str">
        <f>MID(C5,3,2)</f>
        <v>01</v>
      </c>
      <c r="C5" s="9">
        <v>1701034</v>
      </c>
      <c r="D5" s="9" t="s">
        <v>29</v>
      </c>
      <c r="E5" s="10" t="s">
        <v>15</v>
      </c>
      <c r="F5" s="9" t="s">
        <v>30</v>
      </c>
      <c r="G5" s="9" t="s">
        <v>31</v>
      </c>
      <c r="H5" s="9" t="s">
        <v>17</v>
      </c>
      <c r="I5" s="9"/>
      <c r="J5" s="8">
        <v>69</v>
      </c>
      <c r="K5" s="12">
        <f t="shared" si="0"/>
        <v>27.6</v>
      </c>
      <c r="L5" s="8">
        <v>47</v>
      </c>
      <c r="M5" s="7">
        <f t="shared" si="1"/>
        <v>47</v>
      </c>
      <c r="N5" s="13">
        <f t="shared" si="2"/>
        <v>14.1</v>
      </c>
      <c r="O5" s="14">
        <v>78.5</v>
      </c>
      <c r="P5" s="14">
        <f t="shared" si="3"/>
        <v>23.55</v>
      </c>
      <c r="Q5" s="14">
        <f t="shared" si="4"/>
        <v>65.25</v>
      </c>
      <c r="R5" s="19" t="s">
        <v>274</v>
      </c>
      <c r="S5" s="19" t="s">
        <v>274</v>
      </c>
      <c r="T5" s="3"/>
    </row>
    <row r="6" spans="1:20" ht="21.75" customHeight="1">
      <c r="A6" s="7">
        <v>4</v>
      </c>
      <c r="B6" s="8" t="str">
        <f>MID(C6,3,2)</f>
        <v>01</v>
      </c>
      <c r="C6" s="9">
        <v>1701001</v>
      </c>
      <c r="D6" s="9" t="s">
        <v>20</v>
      </c>
      <c r="E6" s="10" t="s">
        <v>15</v>
      </c>
      <c r="F6" s="9" t="s">
        <v>21</v>
      </c>
      <c r="G6" s="9" t="s">
        <v>22</v>
      </c>
      <c r="H6" s="9" t="s">
        <v>17</v>
      </c>
      <c r="I6" s="9"/>
      <c r="J6" s="8">
        <v>71</v>
      </c>
      <c r="K6" s="12">
        <f t="shared" si="0"/>
        <v>28.400000000000002</v>
      </c>
      <c r="L6" s="8">
        <v>39</v>
      </c>
      <c r="M6" s="7">
        <f t="shared" si="1"/>
        <v>39</v>
      </c>
      <c r="N6" s="13">
        <f t="shared" si="2"/>
        <v>11.7</v>
      </c>
      <c r="O6" s="14">
        <v>81.400000000000006</v>
      </c>
      <c r="P6" s="14">
        <f t="shared" si="3"/>
        <v>24.42</v>
      </c>
      <c r="Q6" s="14">
        <f t="shared" si="4"/>
        <v>64.52000000000001</v>
      </c>
      <c r="R6" s="19" t="s">
        <v>274</v>
      </c>
      <c r="S6" s="19" t="s">
        <v>274</v>
      </c>
    </row>
    <row r="7" spans="1:20" ht="21.75" customHeight="1">
      <c r="A7" s="7">
        <v>5</v>
      </c>
      <c r="B7" s="8" t="str">
        <f>MID(C7,3,2)</f>
        <v>01</v>
      </c>
      <c r="C7" s="9">
        <v>1701008</v>
      </c>
      <c r="D7" s="9" t="s">
        <v>14</v>
      </c>
      <c r="E7" s="10" t="s">
        <v>15</v>
      </c>
      <c r="F7" s="9" t="s">
        <v>276</v>
      </c>
      <c r="G7" s="9" t="s">
        <v>16</v>
      </c>
      <c r="H7" s="9" t="s">
        <v>17</v>
      </c>
      <c r="I7" s="9"/>
      <c r="J7" s="8">
        <v>43</v>
      </c>
      <c r="K7" s="12">
        <f t="shared" si="0"/>
        <v>17.2</v>
      </c>
      <c r="L7" s="8">
        <v>65</v>
      </c>
      <c r="M7" s="7">
        <f t="shared" si="1"/>
        <v>65</v>
      </c>
      <c r="N7" s="13">
        <f t="shared" si="2"/>
        <v>19.5</v>
      </c>
      <c r="O7" s="14">
        <v>87</v>
      </c>
      <c r="P7" s="14">
        <f t="shared" si="3"/>
        <v>26.099999999999998</v>
      </c>
      <c r="Q7" s="14">
        <f t="shared" si="4"/>
        <v>62.8</v>
      </c>
      <c r="R7" s="19" t="s">
        <v>274</v>
      </c>
      <c r="S7" s="19" t="s">
        <v>274</v>
      </c>
      <c r="T7" s="3"/>
    </row>
    <row r="8" spans="1:20" ht="21.75" customHeight="1">
      <c r="A8" s="7">
        <v>6</v>
      </c>
      <c r="B8" s="8" t="str">
        <f>MID(C8,3,2)</f>
        <v>01</v>
      </c>
      <c r="C8" s="9">
        <v>1701038</v>
      </c>
      <c r="D8" s="9" t="s">
        <v>35</v>
      </c>
      <c r="E8" s="10" t="s">
        <v>15</v>
      </c>
      <c r="F8" s="9" t="s">
        <v>36</v>
      </c>
      <c r="G8" s="9" t="s">
        <v>37</v>
      </c>
      <c r="H8" s="9" t="s">
        <v>17</v>
      </c>
      <c r="I8" s="9"/>
      <c r="J8" s="8">
        <v>67</v>
      </c>
      <c r="K8" s="12">
        <f t="shared" si="0"/>
        <v>26.8</v>
      </c>
      <c r="L8" s="8">
        <v>43</v>
      </c>
      <c r="M8" s="7">
        <f t="shared" si="1"/>
        <v>43</v>
      </c>
      <c r="N8" s="13">
        <f t="shared" si="2"/>
        <v>12.9</v>
      </c>
      <c r="O8" s="14">
        <v>76.8</v>
      </c>
      <c r="P8" s="14">
        <f t="shared" si="3"/>
        <v>23.04</v>
      </c>
      <c r="Q8" s="14">
        <f t="shared" si="4"/>
        <v>62.74</v>
      </c>
      <c r="R8" s="19" t="s">
        <v>274</v>
      </c>
      <c r="S8" s="19" t="s">
        <v>274</v>
      </c>
    </row>
    <row r="9" spans="1:20" ht="21.75" customHeight="1">
      <c r="A9" s="7">
        <v>7</v>
      </c>
      <c r="B9" s="8" t="str">
        <f>MID(C9,3,2)</f>
        <v>01</v>
      </c>
      <c r="C9" s="9">
        <v>1701041</v>
      </c>
      <c r="D9" s="9" t="s">
        <v>32</v>
      </c>
      <c r="E9" s="10" t="s">
        <v>15</v>
      </c>
      <c r="F9" s="9" t="s">
        <v>33</v>
      </c>
      <c r="G9" s="9" t="s">
        <v>34</v>
      </c>
      <c r="H9" s="9" t="s">
        <v>17</v>
      </c>
      <c r="I9" s="9"/>
      <c r="J9" s="8">
        <v>49</v>
      </c>
      <c r="K9" s="12">
        <f t="shared" si="0"/>
        <v>19.600000000000001</v>
      </c>
      <c r="L9" s="8">
        <v>57</v>
      </c>
      <c r="M9" s="7">
        <f t="shared" si="1"/>
        <v>57</v>
      </c>
      <c r="N9" s="13">
        <f t="shared" si="2"/>
        <v>17.099999999999998</v>
      </c>
      <c r="O9" s="14">
        <v>77.400000000000006</v>
      </c>
      <c r="P9" s="14">
        <f t="shared" si="3"/>
        <v>23.220000000000002</v>
      </c>
      <c r="Q9" s="14">
        <f t="shared" si="4"/>
        <v>59.92</v>
      </c>
      <c r="R9" s="19" t="s">
        <v>274</v>
      </c>
      <c r="S9" s="19" t="s">
        <v>274</v>
      </c>
    </row>
    <row r="10" spans="1:20" ht="21.75" customHeight="1">
      <c r="A10" s="7">
        <v>8</v>
      </c>
      <c r="B10" s="8" t="str">
        <f>MID(C10,3,2)</f>
        <v>01</v>
      </c>
      <c r="C10" s="9">
        <v>1701054</v>
      </c>
      <c r="D10" s="8" t="s">
        <v>43</v>
      </c>
      <c r="E10" s="10" t="s">
        <v>15</v>
      </c>
      <c r="F10" s="9" t="s">
        <v>44</v>
      </c>
      <c r="G10" s="9" t="s">
        <v>45</v>
      </c>
      <c r="H10" s="9" t="s">
        <v>17</v>
      </c>
      <c r="I10" s="9"/>
      <c r="J10" s="8">
        <v>67</v>
      </c>
      <c r="K10" s="12">
        <f t="shared" si="0"/>
        <v>26.8</v>
      </c>
      <c r="L10" s="8">
        <v>40</v>
      </c>
      <c r="M10" s="7">
        <f t="shared" si="1"/>
        <v>40</v>
      </c>
      <c r="N10" s="13">
        <f t="shared" si="2"/>
        <v>12</v>
      </c>
      <c r="O10" s="14">
        <v>70.2</v>
      </c>
      <c r="P10" s="14">
        <f t="shared" si="3"/>
        <v>21.06</v>
      </c>
      <c r="Q10" s="14">
        <f t="shared" si="4"/>
        <v>59.86</v>
      </c>
      <c r="R10" s="19" t="s">
        <v>274</v>
      </c>
      <c r="S10" s="19" t="s">
        <v>274</v>
      </c>
    </row>
    <row r="11" spans="1:20" ht="21.75" customHeight="1">
      <c r="A11" s="7">
        <v>9</v>
      </c>
      <c r="B11" s="8" t="str">
        <f>MID(C11,3,2)</f>
        <v>02</v>
      </c>
      <c r="C11" s="9">
        <v>1702020</v>
      </c>
      <c r="D11" s="9" t="s">
        <v>50</v>
      </c>
      <c r="E11" s="10" t="s">
        <v>15</v>
      </c>
      <c r="F11" s="9" t="s">
        <v>51</v>
      </c>
      <c r="G11" s="9" t="s">
        <v>52</v>
      </c>
      <c r="H11" s="9" t="s">
        <v>17</v>
      </c>
      <c r="I11" s="9"/>
      <c r="J11" s="8">
        <v>85</v>
      </c>
      <c r="K11" s="12">
        <f t="shared" si="0"/>
        <v>34</v>
      </c>
      <c r="L11" s="8">
        <v>49</v>
      </c>
      <c r="M11" s="7">
        <f t="shared" si="1"/>
        <v>49</v>
      </c>
      <c r="N11" s="13">
        <f t="shared" si="2"/>
        <v>14.7</v>
      </c>
      <c r="O11" s="14">
        <v>82</v>
      </c>
      <c r="P11" s="14">
        <f t="shared" si="3"/>
        <v>24.599999999999998</v>
      </c>
      <c r="Q11" s="14">
        <f t="shared" si="4"/>
        <v>73.3</v>
      </c>
      <c r="R11" s="19" t="s">
        <v>274</v>
      </c>
      <c r="S11" s="19" t="s">
        <v>274</v>
      </c>
    </row>
    <row r="12" spans="1:20" ht="21.75" customHeight="1">
      <c r="A12" s="7">
        <v>10</v>
      </c>
      <c r="B12" s="8" t="str">
        <f>MID(C12,3,2)</f>
        <v>02</v>
      </c>
      <c r="C12" s="9">
        <v>1702005</v>
      </c>
      <c r="D12" s="9" t="s">
        <v>62</v>
      </c>
      <c r="E12" s="10" t="s">
        <v>15</v>
      </c>
      <c r="F12" s="9" t="s">
        <v>38</v>
      </c>
      <c r="G12" s="9" t="s">
        <v>63</v>
      </c>
      <c r="H12" s="9" t="s">
        <v>17</v>
      </c>
      <c r="I12" s="9"/>
      <c r="J12" s="8">
        <v>95</v>
      </c>
      <c r="K12" s="12">
        <f t="shared" si="0"/>
        <v>38</v>
      </c>
      <c r="L12" s="8">
        <v>34</v>
      </c>
      <c r="M12" s="7">
        <f t="shared" si="1"/>
        <v>34</v>
      </c>
      <c r="N12" s="13">
        <f t="shared" si="2"/>
        <v>10.199999999999999</v>
      </c>
      <c r="O12" s="14">
        <v>78.099999999999994</v>
      </c>
      <c r="P12" s="14">
        <f t="shared" si="3"/>
        <v>23.429999999999996</v>
      </c>
      <c r="Q12" s="14">
        <f t="shared" si="4"/>
        <v>71.63</v>
      </c>
      <c r="R12" s="19" t="s">
        <v>274</v>
      </c>
      <c r="S12" s="19" t="s">
        <v>274</v>
      </c>
    </row>
    <row r="13" spans="1:20" ht="21.75" customHeight="1">
      <c r="A13" s="7">
        <v>11</v>
      </c>
      <c r="B13" s="8" t="str">
        <f>MID(C13,3,2)</f>
        <v>02</v>
      </c>
      <c r="C13" s="9">
        <v>1702040</v>
      </c>
      <c r="D13" s="9" t="s">
        <v>64</v>
      </c>
      <c r="E13" s="10" t="s">
        <v>15</v>
      </c>
      <c r="F13" s="9" t="s">
        <v>65</v>
      </c>
      <c r="G13" s="9" t="s">
        <v>66</v>
      </c>
      <c r="H13" s="9" t="s">
        <v>17</v>
      </c>
      <c r="I13" s="9"/>
      <c r="J13" s="8">
        <v>64</v>
      </c>
      <c r="K13" s="12">
        <f t="shared" si="0"/>
        <v>25.6</v>
      </c>
      <c r="L13" s="8">
        <v>58</v>
      </c>
      <c r="M13" s="7">
        <f t="shared" si="1"/>
        <v>58</v>
      </c>
      <c r="N13" s="13">
        <f t="shared" si="2"/>
        <v>17.399999999999999</v>
      </c>
      <c r="O13" s="14">
        <v>77.599999999999994</v>
      </c>
      <c r="P13" s="14">
        <f t="shared" si="3"/>
        <v>23.279999999999998</v>
      </c>
      <c r="Q13" s="14">
        <f t="shared" si="4"/>
        <v>66.28</v>
      </c>
      <c r="R13" s="19" t="s">
        <v>274</v>
      </c>
      <c r="S13" s="19" t="s">
        <v>274</v>
      </c>
    </row>
    <row r="14" spans="1:20" ht="21.75" customHeight="1">
      <c r="A14" s="7">
        <v>12</v>
      </c>
      <c r="B14" s="8" t="str">
        <f>MID(C14,3,2)</f>
        <v>02</v>
      </c>
      <c r="C14" s="9">
        <v>1702002</v>
      </c>
      <c r="D14" s="9" t="s">
        <v>48</v>
      </c>
      <c r="E14" s="10" t="s">
        <v>15</v>
      </c>
      <c r="F14" s="9" t="s">
        <v>49</v>
      </c>
      <c r="G14" s="9" t="s">
        <v>40</v>
      </c>
      <c r="H14" s="9" t="s">
        <v>17</v>
      </c>
      <c r="I14" s="9"/>
      <c r="J14" s="8">
        <v>70</v>
      </c>
      <c r="K14" s="12">
        <f t="shared" si="0"/>
        <v>28</v>
      </c>
      <c r="L14" s="8">
        <v>41</v>
      </c>
      <c r="M14" s="7">
        <f t="shared" si="1"/>
        <v>41</v>
      </c>
      <c r="N14" s="13">
        <f t="shared" si="2"/>
        <v>12.299999999999999</v>
      </c>
      <c r="O14" s="14">
        <v>82.6</v>
      </c>
      <c r="P14" s="14">
        <f t="shared" si="3"/>
        <v>24.779999999999998</v>
      </c>
      <c r="Q14" s="14">
        <f t="shared" si="4"/>
        <v>65.08</v>
      </c>
      <c r="R14" s="19" t="s">
        <v>274</v>
      </c>
      <c r="S14" s="19" t="s">
        <v>274</v>
      </c>
    </row>
    <row r="15" spans="1:20" ht="21.75" customHeight="1">
      <c r="A15" s="7">
        <v>13</v>
      </c>
      <c r="B15" s="8" t="str">
        <f>MID(C15,3,2)</f>
        <v>02</v>
      </c>
      <c r="C15" s="9">
        <v>1702015</v>
      </c>
      <c r="D15" s="9" t="s">
        <v>59</v>
      </c>
      <c r="E15" s="10" t="s">
        <v>15</v>
      </c>
      <c r="F15" s="9" t="s">
        <v>60</v>
      </c>
      <c r="G15" s="9" t="s">
        <v>61</v>
      </c>
      <c r="H15" s="9" t="s">
        <v>17</v>
      </c>
      <c r="I15" s="9"/>
      <c r="J15" s="8">
        <v>73</v>
      </c>
      <c r="K15" s="12">
        <f t="shared" si="0"/>
        <v>29.200000000000003</v>
      </c>
      <c r="L15" s="8">
        <v>41</v>
      </c>
      <c r="M15" s="7">
        <f t="shared" si="1"/>
        <v>41</v>
      </c>
      <c r="N15" s="13">
        <f t="shared" si="2"/>
        <v>12.299999999999999</v>
      </c>
      <c r="O15" s="14">
        <v>78.400000000000006</v>
      </c>
      <c r="P15" s="14">
        <f t="shared" si="3"/>
        <v>23.52</v>
      </c>
      <c r="Q15" s="14">
        <f t="shared" si="4"/>
        <v>65.02</v>
      </c>
      <c r="R15" s="19" t="s">
        <v>274</v>
      </c>
      <c r="S15" s="19" t="s">
        <v>274</v>
      </c>
      <c r="T15" s="3"/>
    </row>
    <row r="16" spans="1:20" ht="21.75" customHeight="1">
      <c r="A16" s="7">
        <v>14</v>
      </c>
      <c r="B16" s="8" t="str">
        <f>MID(C16,3,2)</f>
        <v>02</v>
      </c>
      <c r="C16" s="9">
        <v>1702028</v>
      </c>
      <c r="D16" s="9" t="s">
        <v>53</v>
      </c>
      <c r="E16" s="10" t="s">
        <v>15</v>
      </c>
      <c r="F16" s="9" t="s">
        <v>54</v>
      </c>
      <c r="G16" s="9" t="s">
        <v>55</v>
      </c>
      <c r="H16" s="9" t="s">
        <v>17</v>
      </c>
      <c r="I16" s="9"/>
      <c r="J16" s="8">
        <v>60</v>
      </c>
      <c r="K16" s="12">
        <f t="shared" si="0"/>
        <v>24</v>
      </c>
      <c r="L16" s="8">
        <v>53</v>
      </c>
      <c r="M16" s="7">
        <f t="shared" si="1"/>
        <v>53</v>
      </c>
      <c r="N16" s="13">
        <f t="shared" si="2"/>
        <v>15.899999999999999</v>
      </c>
      <c r="O16" s="14">
        <v>80</v>
      </c>
      <c r="P16" s="14">
        <f t="shared" si="3"/>
        <v>24</v>
      </c>
      <c r="Q16" s="14">
        <f t="shared" si="4"/>
        <v>63.9</v>
      </c>
      <c r="R16" s="19" t="s">
        <v>274</v>
      </c>
      <c r="S16" s="19" t="s">
        <v>274</v>
      </c>
      <c r="T16" s="1"/>
    </row>
    <row r="17" spans="1:20" ht="21.75" customHeight="1">
      <c r="A17" s="7">
        <v>15</v>
      </c>
      <c r="B17" s="8" t="str">
        <f>MID(C17,3,2)</f>
        <v>02</v>
      </c>
      <c r="C17" s="9">
        <v>1702039</v>
      </c>
      <c r="D17" s="9" t="s">
        <v>67</v>
      </c>
      <c r="E17" s="10" t="s">
        <v>15</v>
      </c>
      <c r="F17" s="9" t="s">
        <v>18</v>
      </c>
      <c r="G17" s="9" t="s">
        <v>40</v>
      </c>
      <c r="H17" s="9" t="s">
        <v>17</v>
      </c>
      <c r="I17" s="9"/>
      <c r="J17" s="8">
        <v>65</v>
      </c>
      <c r="K17" s="12">
        <f t="shared" si="0"/>
        <v>26</v>
      </c>
      <c r="L17" s="8">
        <v>46</v>
      </c>
      <c r="M17" s="7">
        <f t="shared" si="1"/>
        <v>46</v>
      </c>
      <c r="N17" s="13">
        <f t="shared" si="2"/>
        <v>13.799999999999999</v>
      </c>
      <c r="O17" s="14">
        <v>77.099999999999994</v>
      </c>
      <c r="P17" s="14">
        <f t="shared" si="3"/>
        <v>23.13</v>
      </c>
      <c r="Q17" s="14">
        <f t="shared" si="4"/>
        <v>62.929999999999993</v>
      </c>
      <c r="R17" s="19" t="s">
        <v>274</v>
      </c>
      <c r="S17" s="19" t="s">
        <v>274</v>
      </c>
    </row>
    <row r="18" spans="1:20" ht="21.75" customHeight="1">
      <c r="A18" s="7">
        <v>16</v>
      </c>
      <c r="B18" s="8" t="str">
        <f>MID(C18,3,2)</f>
        <v>02</v>
      </c>
      <c r="C18" s="9">
        <v>1702031</v>
      </c>
      <c r="D18" s="9" t="s">
        <v>56</v>
      </c>
      <c r="E18" s="10" t="s">
        <v>15</v>
      </c>
      <c r="F18" s="9" t="s">
        <v>57</v>
      </c>
      <c r="G18" s="9" t="s">
        <v>58</v>
      </c>
      <c r="H18" s="9" t="s">
        <v>17</v>
      </c>
      <c r="I18" s="9"/>
      <c r="J18" s="8">
        <v>55</v>
      </c>
      <c r="K18" s="12">
        <f t="shared" si="0"/>
        <v>22</v>
      </c>
      <c r="L18" s="8">
        <v>53</v>
      </c>
      <c r="M18" s="7">
        <f t="shared" si="1"/>
        <v>53</v>
      </c>
      <c r="N18" s="13">
        <f t="shared" si="2"/>
        <v>15.899999999999999</v>
      </c>
      <c r="O18" s="14">
        <v>78.599999999999994</v>
      </c>
      <c r="P18" s="14">
        <f t="shared" si="3"/>
        <v>23.58</v>
      </c>
      <c r="Q18" s="14">
        <f t="shared" si="4"/>
        <v>61.48</v>
      </c>
      <c r="R18" s="19" t="s">
        <v>274</v>
      </c>
      <c r="S18" s="19" t="s">
        <v>274</v>
      </c>
      <c r="T18" s="3"/>
    </row>
    <row r="19" spans="1:20" ht="21.75" customHeight="1">
      <c r="A19" s="7">
        <v>17</v>
      </c>
      <c r="B19" s="8" t="str">
        <f>MID(C19,3,2)</f>
        <v>02</v>
      </c>
      <c r="C19" s="9">
        <v>1702014</v>
      </c>
      <c r="D19" s="9" t="s">
        <v>68</v>
      </c>
      <c r="E19" s="10" t="s">
        <v>15</v>
      </c>
      <c r="F19" s="9" t="s">
        <v>38</v>
      </c>
      <c r="G19" s="9" t="s">
        <v>69</v>
      </c>
      <c r="H19" s="9" t="s">
        <v>17</v>
      </c>
      <c r="I19" s="9"/>
      <c r="J19" s="8">
        <v>52</v>
      </c>
      <c r="K19" s="12">
        <f t="shared" si="0"/>
        <v>20.8</v>
      </c>
      <c r="L19" s="8">
        <v>57</v>
      </c>
      <c r="M19" s="7">
        <f t="shared" si="1"/>
        <v>57</v>
      </c>
      <c r="N19" s="13">
        <f t="shared" si="2"/>
        <v>17.099999999999998</v>
      </c>
      <c r="O19" s="14">
        <v>76.8</v>
      </c>
      <c r="P19" s="14">
        <f t="shared" si="3"/>
        <v>23.04</v>
      </c>
      <c r="Q19" s="14">
        <f t="shared" si="4"/>
        <v>60.94</v>
      </c>
      <c r="R19" s="19" t="s">
        <v>274</v>
      </c>
      <c r="S19" s="19" t="s">
        <v>274</v>
      </c>
    </row>
    <row r="20" spans="1:20" ht="21.75" customHeight="1">
      <c r="A20" s="7">
        <v>18</v>
      </c>
      <c r="B20" s="8" t="str">
        <f>MID(C20,3,2)</f>
        <v>02</v>
      </c>
      <c r="C20" s="9">
        <v>1702004</v>
      </c>
      <c r="D20" s="9" t="s">
        <v>70</v>
      </c>
      <c r="E20" s="10" t="s">
        <v>15</v>
      </c>
      <c r="F20" s="9" t="s">
        <v>38</v>
      </c>
      <c r="G20" s="9" t="s">
        <v>39</v>
      </c>
      <c r="H20" s="9" t="s">
        <v>17</v>
      </c>
      <c r="I20" s="9"/>
      <c r="J20" s="8">
        <v>68</v>
      </c>
      <c r="K20" s="12">
        <f t="shared" si="0"/>
        <v>27.200000000000003</v>
      </c>
      <c r="L20" s="8">
        <v>33</v>
      </c>
      <c r="M20" s="7">
        <f t="shared" si="1"/>
        <v>33</v>
      </c>
      <c r="N20" s="13">
        <f t="shared" si="2"/>
        <v>9.9</v>
      </c>
      <c r="O20" s="14">
        <v>76.3</v>
      </c>
      <c r="P20" s="14">
        <f t="shared" si="3"/>
        <v>22.889999999999997</v>
      </c>
      <c r="Q20" s="14">
        <f t="shared" si="4"/>
        <v>59.989999999999995</v>
      </c>
      <c r="R20" s="19" t="s">
        <v>274</v>
      </c>
      <c r="S20" s="19" t="s">
        <v>274</v>
      </c>
    </row>
    <row r="21" spans="1:20" ht="21.75" customHeight="1">
      <c r="A21" s="7">
        <v>19</v>
      </c>
      <c r="B21" s="8" t="str">
        <f>MID(C21,3,2)</f>
        <v>03</v>
      </c>
      <c r="C21" s="9">
        <v>1703059</v>
      </c>
      <c r="D21" s="9" t="s">
        <v>81</v>
      </c>
      <c r="E21" s="9" t="s">
        <v>15</v>
      </c>
      <c r="F21" s="9" t="s">
        <v>82</v>
      </c>
      <c r="G21" s="9"/>
      <c r="H21" s="9" t="s">
        <v>17</v>
      </c>
      <c r="I21" s="9"/>
      <c r="J21" s="8">
        <v>93</v>
      </c>
      <c r="K21" s="12">
        <f t="shared" si="0"/>
        <v>37.200000000000003</v>
      </c>
      <c r="L21" s="8">
        <v>49</v>
      </c>
      <c r="M21" s="7">
        <f t="shared" si="1"/>
        <v>49</v>
      </c>
      <c r="N21" s="13">
        <f t="shared" si="2"/>
        <v>14.7</v>
      </c>
      <c r="O21" s="14">
        <v>79.8</v>
      </c>
      <c r="P21" s="14">
        <f t="shared" si="3"/>
        <v>23.939999999999998</v>
      </c>
      <c r="Q21" s="14">
        <f t="shared" si="4"/>
        <v>75.84</v>
      </c>
      <c r="R21" s="19" t="s">
        <v>274</v>
      </c>
      <c r="S21" s="19" t="s">
        <v>274</v>
      </c>
    </row>
    <row r="22" spans="1:20" s="3" customFormat="1" ht="21.75" customHeight="1">
      <c r="A22" s="7">
        <v>20</v>
      </c>
      <c r="B22" s="8" t="str">
        <f>MID(C22,3,2)</f>
        <v>03</v>
      </c>
      <c r="C22" s="9">
        <v>1703067</v>
      </c>
      <c r="D22" s="9" t="s">
        <v>83</v>
      </c>
      <c r="E22" s="9" t="s">
        <v>15</v>
      </c>
      <c r="F22" s="9" t="s">
        <v>84</v>
      </c>
      <c r="G22" s="9"/>
      <c r="H22" s="9" t="s">
        <v>17</v>
      </c>
      <c r="I22" s="9"/>
      <c r="J22" s="8">
        <v>94</v>
      </c>
      <c r="K22" s="12">
        <f t="shared" si="0"/>
        <v>37.6</v>
      </c>
      <c r="L22" s="8">
        <v>45</v>
      </c>
      <c r="M22" s="7">
        <f t="shared" si="1"/>
        <v>45</v>
      </c>
      <c r="N22" s="13">
        <f t="shared" si="2"/>
        <v>13.5</v>
      </c>
      <c r="O22" s="14">
        <v>79.599999999999994</v>
      </c>
      <c r="P22" s="14">
        <f t="shared" si="3"/>
        <v>23.88</v>
      </c>
      <c r="Q22" s="14">
        <f t="shared" si="4"/>
        <v>74.98</v>
      </c>
      <c r="R22" s="19" t="s">
        <v>274</v>
      </c>
      <c r="S22" s="19" t="s">
        <v>274</v>
      </c>
      <c r="T22" s="2"/>
    </row>
    <row r="23" spans="1:20" s="3" customFormat="1" ht="21.75" customHeight="1">
      <c r="A23" s="7">
        <v>21</v>
      </c>
      <c r="B23" s="8" t="str">
        <f>MID(C23,3,2)</f>
        <v>03</v>
      </c>
      <c r="C23" s="9">
        <v>1703022</v>
      </c>
      <c r="D23" s="9" t="s">
        <v>92</v>
      </c>
      <c r="E23" s="9" t="s">
        <v>15</v>
      </c>
      <c r="F23" s="9" t="s">
        <v>93</v>
      </c>
      <c r="G23" s="9"/>
      <c r="H23" s="9" t="s">
        <v>17</v>
      </c>
      <c r="I23" s="9"/>
      <c r="J23" s="8">
        <v>98</v>
      </c>
      <c r="K23" s="12">
        <f t="shared" si="0"/>
        <v>39.200000000000003</v>
      </c>
      <c r="L23" s="8">
        <v>41</v>
      </c>
      <c r="M23" s="7">
        <f t="shared" si="1"/>
        <v>41</v>
      </c>
      <c r="N23" s="13">
        <f t="shared" si="2"/>
        <v>12.299999999999999</v>
      </c>
      <c r="O23" s="14">
        <v>76.8</v>
      </c>
      <c r="P23" s="14">
        <f t="shared" si="3"/>
        <v>23.04</v>
      </c>
      <c r="Q23" s="14">
        <f t="shared" si="4"/>
        <v>74.539999999999992</v>
      </c>
      <c r="R23" s="19" t="s">
        <v>274</v>
      </c>
      <c r="S23" s="19" t="s">
        <v>274</v>
      </c>
      <c r="T23" s="2"/>
    </row>
    <row r="24" spans="1:20" s="3" customFormat="1" ht="21.75" customHeight="1">
      <c r="A24" s="7">
        <v>22</v>
      </c>
      <c r="B24" s="8" t="str">
        <f>MID(C24,3,2)</f>
        <v>03</v>
      </c>
      <c r="C24" s="9">
        <v>1703063</v>
      </c>
      <c r="D24" s="9" t="s">
        <v>76</v>
      </c>
      <c r="E24" s="9" t="s">
        <v>15</v>
      </c>
      <c r="F24" s="9" t="s">
        <v>74</v>
      </c>
      <c r="G24" s="9" t="s">
        <v>77</v>
      </c>
      <c r="H24" s="9" t="s">
        <v>17</v>
      </c>
      <c r="I24" s="9"/>
      <c r="J24" s="8">
        <v>83</v>
      </c>
      <c r="K24" s="12">
        <f t="shared" si="0"/>
        <v>33.200000000000003</v>
      </c>
      <c r="L24" s="8">
        <v>54</v>
      </c>
      <c r="M24" s="7">
        <f t="shared" si="1"/>
        <v>54</v>
      </c>
      <c r="N24" s="13">
        <f t="shared" si="2"/>
        <v>16.2</v>
      </c>
      <c r="O24" s="14">
        <v>82.8</v>
      </c>
      <c r="P24" s="14">
        <f t="shared" si="3"/>
        <v>24.84</v>
      </c>
      <c r="Q24" s="14">
        <f t="shared" si="4"/>
        <v>74.240000000000009</v>
      </c>
      <c r="R24" s="19" t="s">
        <v>274</v>
      </c>
      <c r="S24" s="19" t="s">
        <v>274</v>
      </c>
      <c r="T24" s="2"/>
    </row>
    <row r="25" spans="1:20" s="3" customFormat="1" ht="21.75" customHeight="1">
      <c r="A25" s="7">
        <v>23</v>
      </c>
      <c r="B25" s="8" t="str">
        <f>MID(C25,3,2)</f>
        <v>03</v>
      </c>
      <c r="C25" s="9">
        <v>1703008</v>
      </c>
      <c r="D25" s="9" t="s">
        <v>78</v>
      </c>
      <c r="E25" s="9" t="s">
        <v>15</v>
      </c>
      <c r="F25" s="9" t="s">
        <v>79</v>
      </c>
      <c r="G25" s="9"/>
      <c r="H25" s="9" t="s">
        <v>80</v>
      </c>
      <c r="I25" s="9">
        <v>1</v>
      </c>
      <c r="J25" s="8">
        <v>91</v>
      </c>
      <c r="K25" s="12">
        <f t="shared" si="0"/>
        <v>36.4</v>
      </c>
      <c r="L25" s="8">
        <v>41</v>
      </c>
      <c r="M25" s="7">
        <f t="shared" si="1"/>
        <v>42</v>
      </c>
      <c r="N25" s="13">
        <f t="shared" si="2"/>
        <v>12.6</v>
      </c>
      <c r="O25" s="14">
        <v>82.6</v>
      </c>
      <c r="P25" s="14">
        <f t="shared" si="3"/>
        <v>24.779999999999998</v>
      </c>
      <c r="Q25" s="14">
        <f t="shared" si="4"/>
        <v>73.78</v>
      </c>
      <c r="R25" s="19" t="s">
        <v>274</v>
      </c>
      <c r="S25" s="19" t="s">
        <v>274</v>
      </c>
      <c r="T25" s="2"/>
    </row>
    <row r="26" spans="1:20" s="3" customFormat="1" ht="21.75" customHeight="1">
      <c r="A26" s="7">
        <v>24</v>
      </c>
      <c r="B26" s="8" t="str">
        <f>MID(C26,3,2)</f>
        <v>03</v>
      </c>
      <c r="C26" s="9">
        <v>1703057</v>
      </c>
      <c r="D26" s="9" t="s">
        <v>90</v>
      </c>
      <c r="E26" s="9" t="s">
        <v>15</v>
      </c>
      <c r="F26" s="9" t="s">
        <v>91</v>
      </c>
      <c r="G26" s="9"/>
      <c r="H26" s="9" t="s">
        <v>17</v>
      </c>
      <c r="I26" s="9"/>
      <c r="J26" s="8">
        <v>100</v>
      </c>
      <c r="K26" s="12">
        <f t="shared" si="0"/>
        <v>40</v>
      </c>
      <c r="L26" s="8">
        <v>33</v>
      </c>
      <c r="M26" s="7">
        <f t="shared" si="1"/>
        <v>33</v>
      </c>
      <c r="N26" s="13">
        <f t="shared" si="2"/>
        <v>9.9</v>
      </c>
      <c r="O26" s="14">
        <v>77.2</v>
      </c>
      <c r="P26" s="14">
        <f t="shared" si="3"/>
        <v>23.16</v>
      </c>
      <c r="Q26" s="14">
        <f t="shared" si="4"/>
        <v>73.06</v>
      </c>
      <c r="R26" s="19" t="s">
        <v>274</v>
      </c>
      <c r="S26" s="19" t="s">
        <v>274</v>
      </c>
      <c r="T26" s="2"/>
    </row>
    <row r="27" spans="1:20" s="3" customFormat="1" ht="21.75" customHeight="1">
      <c r="A27" s="7">
        <v>25</v>
      </c>
      <c r="B27" s="8" t="str">
        <f>MID(C27,3,2)</f>
        <v>03</v>
      </c>
      <c r="C27" s="9">
        <v>1703065</v>
      </c>
      <c r="D27" s="9" t="s">
        <v>97</v>
      </c>
      <c r="E27" s="9" t="s">
        <v>15</v>
      </c>
      <c r="F27" s="9" t="s">
        <v>85</v>
      </c>
      <c r="G27" s="9"/>
      <c r="H27" s="9" t="s">
        <v>17</v>
      </c>
      <c r="I27" s="9"/>
      <c r="J27" s="8">
        <v>84</v>
      </c>
      <c r="K27" s="12">
        <f t="shared" si="0"/>
        <v>33.6</v>
      </c>
      <c r="L27" s="8">
        <v>46</v>
      </c>
      <c r="M27" s="7">
        <f t="shared" si="1"/>
        <v>46</v>
      </c>
      <c r="N27" s="13">
        <f t="shared" si="2"/>
        <v>13.799999999999999</v>
      </c>
      <c r="O27" s="14">
        <v>76</v>
      </c>
      <c r="P27" s="14">
        <f t="shared" si="3"/>
        <v>22.8</v>
      </c>
      <c r="Q27" s="14">
        <f t="shared" si="4"/>
        <v>70.2</v>
      </c>
      <c r="R27" s="19" t="s">
        <v>274</v>
      </c>
      <c r="S27" s="19" t="s">
        <v>274</v>
      </c>
      <c r="T27" s="2"/>
    </row>
    <row r="28" spans="1:20" s="3" customFormat="1" ht="21.75" customHeight="1">
      <c r="A28" s="7">
        <v>26</v>
      </c>
      <c r="B28" s="8" t="str">
        <f>MID(C28,3,2)</f>
        <v>03</v>
      </c>
      <c r="C28" s="9">
        <v>1703023</v>
      </c>
      <c r="D28" s="9" t="s">
        <v>94</v>
      </c>
      <c r="E28" s="9" t="s">
        <v>15</v>
      </c>
      <c r="F28" s="9" t="s">
        <v>95</v>
      </c>
      <c r="G28" s="9" t="s">
        <v>96</v>
      </c>
      <c r="H28" s="9" t="s">
        <v>17</v>
      </c>
      <c r="I28" s="9"/>
      <c r="J28" s="8">
        <v>89</v>
      </c>
      <c r="K28" s="12">
        <f t="shared" si="0"/>
        <v>35.6</v>
      </c>
      <c r="L28" s="8">
        <v>39</v>
      </c>
      <c r="M28" s="7">
        <f t="shared" si="1"/>
        <v>39</v>
      </c>
      <c r="N28" s="13">
        <f t="shared" si="2"/>
        <v>11.7</v>
      </c>
      <c r="O28" s="14">
        <v>76.2</v>
      </c>
      <c r="P28" s="14">
        <f t="shared" si="3"/>
        <v>22.86</v>
      </c>
      <c r="Q28" s="14">
        <f t="shared" si="4"/>
        <v>70.16</v>
      </c>
      <c r="R28" s="19" t="s">
        <v>274</v>
      </c>
      <c r="S28" s="19" t="s">
        <v>274</v>
      </c>
      <c r="T28" s="2"/>
    </row>
    <row r="29" spans="1:20" s="3" customFormat="1" ht="21.75" customHeight="1">
      <c r="A29" s="7">
        <v>27</v>
      </c>
      <c r="B29" s="8" t="str">
        <f>MID(C29,3,2)</f>
        <v>03</v>
      </c>
      <c r="C29" s="9">
        <v>1703070</v>
      </c>
      <c r="D29" s="9" t="s">
        <v>86</v>
      </c>
      <c r="E29" s="9" t="s">
        <v>15</v>
      </c>
      <c r="F29" s="9" t="s">
        <v>27</v>
      </c>
      <c r="G29" s="9" t="s">
        <v>75</v>
      </c>
      <c r="H29" s="9" t="s">
        <v>17</v>
      </c>
      <c r="I29" s="9"/>
      <c r="J29" s="8">
        <v>85</v>
      </c>
      <c r="K29" s="12">
        <f t="shared" si="0"/>
        <v>34</v>
      </c>
      <c r="L29" s="8">
        <v>40</v>
      </c>
      <c r="M29" s="7">
        <f t="shared" si="1"/>
        <v>40</v>
      </c>
      <c r="N29" s="13">
        <f t="shared" si="2"/>
        <v>12</v>
      </c>
      <c r="O29" s="14">
        <v>78.400000000000006</v>
      </c>
      <c r="P29" s="14">
        <f t="shared" si="3"/>
        <v>23.52</v>
      </c>
      <c r="Q29" s="14">
        <f t="shared" si="4"/>
        <v>69.52</v>
      </c>
      <c r="R29" s="19" t="s">
        <v>274</v>
      </c>
      <c r="S29" s="19" t="s">
        <v>274</v>
      </c>
    </row>
    <row r="30" spans="1:20" s="3" customFormat="1" ht="21.75" customHeight="1">
      <c r="A30" s="7">
        <v>28</v>
      </c>
      <c r="B30" s="8" t="str">
        <f>MID(C30,3,2)</f>
        <v>03</v>
      </c>
      <c r="C30" s="9">
        <v>1703003</v>
      </c>
      <c r="D30" s="9" t="s">
        <v>87</v>
      </c>
      <c r="E30" s="9" t="s">
        <v>15</v>
      </c>
      <c r="F30" s="9" t="s">
        <v>88</v>
      </c>
      <c r="G30" s="9" t="s">
        <v>89</v>
      </c>
      <c r="H30" s="9" t="s">
        <v>17</v>
      </c>
      <c r="I30" s="9"/>
      <c r="J30" s="8">
        <v>92</v>
      </c>
      <c r="K30" s="12">
        <f t="shared" si="0"/>
        <v>36.800000000000004</v>
      </c>
      <c r="L30" s="8">
        <v>25</v>
      </c>
      <c r="M30" s="7">
        <f t="shared" si="1"/>
        <v>25</v>
      </c>
      <c r="N30" s="13">
        <f t="shared" si="2"/>
        <v>7.5</v>
      </c>
      <c r="O30" s="14">
        <v>78.400000000000006</v>
      </c>
      <c r="P30" s="14">
        <f t="shared" si="3"/>
        <v>23.52</v>
      </c>
      <c r="Q30" s="14">
        <f t="shared" si="4"/>
        <v>67.820000000000007</v>
      </c>
      <c r="R30" s="19" t="s">
        <v>274</v>
      </c>
      <c r="S30" s="19" t="s">
        <v>274</v>
      </c>
      <c r="T30" s="2"/>
    </row>
    <row r="31" spans="1:20" s="3" customFormat="1" ht="21.75" customHeight="1">
      <c r="A31" s="7">
        <v>29</v>
      </c>
      <c r="B31" s="8" t="str">
        <f>MID(C31,3,2)</f>
        <v>03</v>
      </c>
      <c r="C31" s="9">
        <v>1703001</v>
      </c>
      <c r="D31" s="9" t="s">
        <v>98</v>
      </c>
      <c r="E31" s="9" t="s">
        <v>15</v>
      </c>
      <c r="F31" s="9" t="s">
        <v>99</v>
      </c>
      <c r="G31" s="9" t="s">
        <v>100</v>
      </c>
      <c r="H31" s="9" t="s">
        <v>17</v>
      </c>
      <c r="I31" s="9"/>
      <c r="J31" s="8">
        <v>87</v>
      </c>
      <c r="K31" s="12">
        <f t="shared" si="0"/>
        <v>34.800000000000004</v>
      </c>
      <c r="L31" s="8">
        <v>36</v>
      </c>
      <c r="M31" s="7">
        <f t="shared" si="1"/>
        <v>36</v>
      </c>
      <c r="N31" s="13">
        <f t="shared" si="2"/>
        <v>10.799999999999999</v>
      </c>
      <c r="O31" s="14">
        <v>73.8</v>
      </c>
      <c r="P31" s="14">
        <f t="shared" si="3"/>
        <v>22.139999999999997</v>
      </c>
      <c r="Q31" s="14">
        <f t="shared" si="4"/>
        <v>67.739999999999995</v>
      </c>
      <c r="R31" s="19" t="s">
        <v>274</v>
      </c>
      <c r="S31" s="19" t="s">
        <v>274</v>
      </c>
    </row>
    <row r="32" spans="1:20" s="3" customFormat="1" ht="21.75" customHeight="1">
      <c r="A32" s="7">
        <v>30</v>
      </c>
      <c r="B32" s="8" t="str">
        <f>MID(C32,3,2)</f>
        <v>04</v>
      </c>
      <c r="C32" s="8">
        <v>1704053</v>
      </c>
      <c r="D32" s="9" t="s">
        <v>112</v>
      </c>
      <c r="E32" s="9" t="s">
        <v>15</v>
      </c>
      <c r="F32" s="9" t="s">
        <v>113</v>
      </c>
      <c r="G32" s="9"/>
      <c r="H32" s="9" t="s">
        <v>17</v>
      </c>
      <c r="I32" s="9"/>
      <c r="J32" s="8">
        <v>100</v>
      </c>
      <c r="K32" s="12">
        <f t="shared" si="0"/>
        <v>40</v>
      </c>
      <c r="L32" s="8">
        <v>45</v>
      </c>
      <c r="M32" s="7">
        <f t="shared" si="1"/>
        <v>45</v>
      </c>
      <c r="N32" s="13">
        <f t="shared" si="2"/>
        <v>13.5</v>
      </c>
      <c r="O32" s="14">
        <v>77.2</v>
      </c>
      <c r="P32" s="14">
        <f t="shared" si="3"/>
        <v>23.16</v>
      </c>
      <c r="Q32" s="14">
        <f t="shared" si="4"/>
        <v>76.66</v>
      </c>
      <c r="R32" s="19" t="s">
        <v>274</v>
      </c>
      <c r="S32" s="19" t="s">
        <v>274</v>
      </c>
      <c r="T32" s="1"/>
    </row>
    <row r="33" spans="1:20" s="3" customFormat="1" ht="21.75" customHeight="1">
      <c r="A33" s="7">
        <v>31</v>
      </c>
      <c r="B33" s="8" t="str">
        <f>MID(C33,3,2)</f>
        <v>04</v>
      </c>
      <c r="C33" s="8">
        <v>1704069</v>
      </c>
      <c r="D33" s="9" t="s">
        <v>106</v>
      </c>
      <c r="E33" s="9" t="s">
        <v>15</v>
      </c>
      <c r="F33" s="9" t="s">
        <v>107</v>
      </c>
      <c r="G33" s="9"/>
      <c r="H33" s="9" t="s">
        <v>17</v>
      </c>
      <c r="I33" s="9"/>
      <c r="J33" s="8">
        <v>98</v>
      </c>
      <c r="K33" s="12">
        <f t="shared" si="0"/>
        <v>39.200000000000003</v>
      </c>
      <c r="L33" s="8">
        <v>46</v>
      </c>
      <c r="M33" s="7">
        <f t="shared" si="1"/>
        <v>46</v>
      </c>
      <c r="N33" s="13">
        <f t="shared" si="2"/>
        <v>13.799999999999999</v>
      </c>
      <c r="O33" s="14">
        <v>77.8</v>
      </c>
      <c r="P33" s="14">
        <f t="shared" si="3"/>
        <v>23.34</v>
      </c>
      <c r="Q33" s="14">
        <f t="shared" si="4"/>
        <v>76.34</v>
      </c>
      <c r="R33" s="19" t="s">
        <v>274</v>
      </c>
      <c r="S33" s="19" t="s">
        <v>274</v>
      </c>
      <c r="T33" s="1"/>
    </row>
    <row r="34" spans="1:20" ht="21.75" customHeight="1">
      <c r="A34" s="7">
        <v>32</v>
      </c>
      <c r="B34" s="8" t="str">
        <f>MID(C34,3,2)</f>
        <v>04</v>
      </c>
      <c r="C34" s="8">
        <v>1704009</v>
      </c>
      <c r="D34" s="9" t="s">
        <v>108</v>
      </c>
      <c r="E34" s="9" t="s">
        <v>15</v>
      </c>
      <c r="F34" s="9" t="s">
        <v>82</v>
      </c>
      <c r="G34" s="9"/>
      <c r="H34" s="9" t="s">
        <v>17</v>
      </c>
      <c r="I34" s="9"/>
      <c r="J34" s="8">
        <v>100</v>
      </c>
      <c r="K34" s="12">
        <f t="shared" si="0"/>
        <v>40</v>
      </c>
      <c r="L34" s="8">
        <v>36</v>
      </c>
      <c r="M34" s="7">
        <f t="shared" si="1"/>
        <v>36</v>
      </c>
      <c r="N34" s="13">
        <f t="shared" si="2"/>
        <v>10.799999999999999</v>
      </c>
      <c r="O34" s="14">
        <v>77.400000000000006</v>
      </c>
      <c r="P34" s="14">
        <f t="shared" si="3"/>
        <v>23.220000000000002</v>
      </c>
      <c r="Q34" s="14">
        <f t="shared" si="4"/>
        <v>74.02</v>
      </c>
      <c r="R34" s="19" t="s">
        <v>274</v>
      </c>
      <c r="S34" s="19" t="s">
        <v>274</v>
      </c>
    </row>
    <row r="35" spans="1:20" ht="21.75" customHeight="1">
      <c r="A35" s="7">
        <v>33</v>
      </c>
      <c r="B35" s="8" t="str">
        <f>MID(C35,3,2)</f>
        <v>04</v>
      </c>
      <c r="C35" s="8">
        <v>1704060</v>
      </c>
      <c r="D35" s="9" t="s">
        <v>116</v>
      </c>
      <c r="E35" s="9" t="s">
        <v>15</v>
      </c>
      <c r="F35" s="9" t="s">
        <v>117</v>
      </c>
      <c r="G35" s="9"/>
      <c r="H35" s="9" t="s">
        <v>17</v>
      </c>
      <c r="I35" s="9"/>
      <c r="J35" s="8">
        <v>91</v>
      </c>
      <c r="K35" s="12">
        <f t="shared" ref="K35:K66" si="5">J35*0.4</f>
        <v>36.4</v>
      </c>
      <c r="L35" s="8">
        <v>45</v>
      </c>
      <c r="M35" s="7">
        <f t="shared" ref="M35:M66" si="6">L35+I35</f>
        <v>45</v>
      </c>
      <c r="N35" s="13">
        <f t="shared" ref="N35:N66" si="7">M35*0.3</f>
        <v>13.5</v>
      </c>
      <c r="O35" s="14">
        <v>77</v>
      </c>
      <c r="P35" s="14">
        <f t="shared" ref="P35:P66" si="8">O35*0.3</f>
        <v>23.099999999999998</v>
      </c>
      <c r="Q35" s="14">
        <f t="shared" ref="Q35:Q66" si="9">K35+N35+P35</f>
        <v>73</v>
      </c>
      <c r="R35" s="19" t="s">
        <v>274</v>
      </c>
      <c r="S35" s="19" t="s">
        <v>274</v>
      </c>
    </row>
    <row r="36" spans="1:20" ht="21.75" customHeight="1">
      <c r="A36" s="7">
        <v>34</v>
      </c>
      <c r="B36" s="8" t="str">
        <f>MID(C36,3,2)</f>
        <v>04</v>
      </c>
      <c r="C36" s="8">
        <v>1704086</v>
      </c>
      <c r="D36" s="9" t="s">
        <v>104</v>
      </c>
      <c r="E36" s="9" t="s">
        <v>15</v>
      </c>
      <c r="F36" s="9" t="s">
        <v>105</v>
      </c>
      <c r="G36" s="9"/>
      <c r="H36" s="9" t="s">
        <v>17</v>
      </c>
      <c r="I36" s="9"/>
      <c r="J36" s="8">
        <v>94</v>
      </c>
      <c r="K36" s="12">
        <f t="shared" si="5"/>
        <v>37.6</v>
      </c>
      <c r="L36" s="8">
        <v>36</v>
      </c>
      <c r="M36" s="7">
        <f t="shared" si="6"/>
        <v>36</v>
      </c>
      <c r="N36" s="13">
        <f t="shared" si="7"/>
        <v>10.799999999999999</v>
      </c>
      <c r="O36" s="14">
        <v>78.400000000000006</v>
      </c>
      <c r="P36" s="14">
        <f t="shared" si="8"/>
        <v>23.52</v>
      </c>
      <c r="Q36" s="14">
        <f t="shared" si="9"/>
        <v>71.92</v>
      </c>
      <c r="R36" s="19" t="s">
        <v>274</v>
      </c>
      <c r="S36" s="19" t="s">
        <v>274</v>
      </c>
    </row>
    <row r="37" spans="1:20" ht="21.75" customHeight="1">
      <c r="A37" s="7">
        <v>35</v>
      </c>
      <c r="B37" s="8" t="str">
        <f>MID(C37,3,2)</f>
        <v>04</v>
      </c>
      <c r="C37" s="8">
        <v>1704037</v>
      </c>
      <c r="D37" s="9" t="s">
        <v>118</v>
      </c>
      <c r="E37" s="9" t="s">
        <v>15</v>
      </c>
      <c r="F37" s="9" t="s">
        <v>119</v>
      </c>
      <c r="G37" s="9"/>
      <c r="H37" s="9" t="s">
        <v>17</v>
      </c>
      <c r="I37" s="9"/>
      <c r="J37" s="8">
        <v>81</v>
      </c>
      <c r="K37" s="12">
        <f t="shared" si="5"/>
        <v>32.4</v>
      </c>
      <c r="L37" s="8">
        <v>49</v>
      </c>
      <c r="M37" s="7">
        <f t="shared" si="6"/>
        <v>49</v>
      </c>
      <c r="N37" s="13">
        <f t="shared" si="7"/>
        <v>14.7</v>
      </c>
      <c r="O37" s="14">
        <v>76.2</v>
      </c>
      <c r="P37" s="14">
        <f t="shared" si="8"/>
        <v>22.86</v>
      </c>
      <c r="Q37" s="14">
        <f t="shared" si="9"/>
        <v>69.959999999999994</v>
      </c>
      <c r="R37" s="19" t="s">
        <v>274</v>
      </c>
      <c r="S37" s="19" t="s">
        <v>274</v>
      </c>
    </row>
    <row r="38" spans="1:20" ht="21.75" customHeight="1">
      <c r="A38" s="7">
        <v>36</v>
      </c>
      <c r="B38" s="8" t="str">
        <f>MID(C38,3,2)</f>
        <v>04</v>
      </c>
      <c r="C38" s="8">
        <v>1704068</v>
      </c>
      <c r="D38" s="9" t="s">
        <v>101</v>
      </c>
      <c r="E38" s="9" t="s">
        <v>15</v>
      </c>
      <c r="F38" s="9" t="s">
        <v>102</v>
      </c>
      <c r="G38" s="9" t="s">
        <v>103</v>
      </c>
      <c r="H38" s="9" t="s">
        <v>17</v>
      </c>
      <c r="I38" s="9"/>
      <c r="J38" s="8">
        <v>74</v>
      </c>
      <c r="K38" s="12">
        <f t="shared" si="5"/>
        <v>29.6</v>
      </c>
      <c r="L38" s="8">
        <v>51</v>
      </c>
      <c r="M38" s="7">
        <f t="shared" si="6"/>
        <v>51</v>
      </c>
      <c r="N38" s="13">
        <f t="shared" si="7"/>
        <v>15.299999999999999</v>
      </c>
      <c r="O38" s="14">
        <v>82.2</v>
      </c>
      <c r="P38" s="14">
        <f t="shared" si="8"/>
        <v>24.66</v>
      </c>
      <c r="Q38" s="14">
        <f t="shared" si="9"/>
        <v>69.56</v>
      </c>
      <c r="R38" s="19" t="s">
        <v>274</v>
      </c>
      <c r="S38" s="19" t="s">
        <v>274</v>
      </c>
    </row>
    <row r="39" spans="1:20" ht="21.75" customHeight="1">
      <c r="A39" s="7">
        <v>37</v>
      </c>
      <c r="B39" s="8" t="str">
        <f>MID(C39,3,2)</f>
        <v>04</v>
      </c>
      <c r="C39" s="8">
        <v>1704016</v>
      </c>
      <c r="D39" s="9" t="s">
        <v>120</v>
      </c>
      <c r="E39" s="9" t="s">
        <v>15</v>
      </c>
      <c r="F39" s="9" t="s">
        <v>121</v>
      </c>
      <c r="G39" s="9" t="s">
        <v>122</v>
      </c>
      <c r="H39" s="9" t="s">
        <v>17</v>
      </c>
      <c r="I39" s="9"/>
      <c r="J39" s="8">
        <v>90</v>
      </c>
      <c r="K39" s="12">
        <f t="shared" si="5"/>
        <v>36</v>
      </c>
      <c r="L39" s="8">
        <v>35</v>
      </c>
      <c r="M39" s="7">
        <f t="shared" si="6"/>
        <v>35</v>
      </c>
      <c r="N39" s="13">
        <f t="shared" si="7"/>
        <v>10.5</v>
      </c>
      <c r="O39" s="14">
        <v>76.2</v>
      </c>
      <c r="P39" s="14">
        <f t="shared" si="8"/>
        <v>22.86</v>
      </c>
      <c r="Q39" s="14">
        <f t="shared" si="9"/>
        <v>69.36</v>
      </c>
      <c r="R39" s="19" t="s">
        <v>274</v>
      </c>
      <c r="S39" s="19" t="s">
        <v>274</v>
      </c>
    </row>
    <row r="40" spans="1:20" ht="21.75" customHeight="1">
      <c r="A40" s="7">
        <v>38</v>
      </c>
      <c r="B40" s="8" t="str">
        <f>MID(C40,3,2)</f>
        <v>04</v>
      </c>
      <c r="C40" s="8">
        <v>1704028</v>
      </c>
      <c r="D40" s="9" t="s">
        <v>109</v>
      </c>
      <c r="E40" s="9" t="s">
        <v>15</v>
      </c>
      <c r="F40" s="9" t="s">
        <v>110</v>
      </c>
      <c r="G40" s="9" t="s">
        <v>111</v>
      </c>
      <c r="H40" s="9" t="s">
        <v>17</v>
      </c>
      <c r="I40" s="9"/>
      <c r="J40" s="8">
        <v>87</v>
      </c>
      <c r="K40" s="12">
        <f t="shared" si="5"/>
        <v>34.800000000000004</v>
      </c>
      <c r="L40" s="8">
        <v>37</v>
      </c>
      <c r="M40" s="7">
        <f t="shared" si="6"/>
        <v>37</v>
      </c>
      <c r="N40" s="13">
        <f t="shared" si="7"/>
        <v>11.1</v>
      </c>
      <c r="O40" s="14">
        <v>77.400000000000006</v>
      </c>
      <c r="P40" s="14">
        <f t="shared" si="8"/>
        <v>23.220000000000002</v>
      </c>
      <c r="Q40" s="14">
        <f t="shared" si="9"/>
        <v>69.12</v>
      </c>
      <c r="R40" s="19" t="s">
        <v>274</v>
      </c>
      <c r="S40" s="19" t="s">
        <v>274</v>
      </c>
      <c r="T40" s="3"/>
    </row>
    <row r="41" spans="1:20" ht="21.75" customHeight="1">
      <c r="A41" s="7">
        <v>39</v>
      </c>
      <c r="B41" s="8" t="str">
        <f>MID(C41,3,2)</f>
        <v>04</v>
      </c>
      <c r="C41" s="8">
        <v>1704050</v>
      </c>
      <c r="D41" s="9" t="s">
        <v>114</v>
      </c>
      <c r="E41" s="9" t="s">
        <v>15</v>
      </c>
      <c r="F41" s="9" t="s">
        <v>115</v>
      </c>
      <c r="G41" s="9"/>
      <c r="H41" s="9" t="s">
        <v>17</v>
      </c>
      <c r="I41" s="9"/>
      <c r="J41" s="8">
        <v>81</v>
      </c>
      <c r="K41" s="12">
        <f t="shared" si="5"/>
        <v>32.4</v>
      </c>
      <c r="L41" s="8">
        <v>43</v>
      </c>
      <c r="M41" s="7">
        <f t="shared" si="6"/>
        <v>43</v>
      </c>
      <c r="N41" s="13">
        <f t="shared" si="7"/>
        <v>12.9</v>
      </c>
      <c r="O41" s="14">
        <v>77.2</v>
      </c>
      <c r="P41" s="14">
        <f t="shared" si="8"/>
        <v>23.16</v>
      </c>
      <c r="Q41" s="14">
        <f t="shared" si="9"/>
        <v>68.459999999999994</v>
      </c>
      <c r="R41" s="19" t="s">
        <v>274</v>
      </c>
      <c r="S41" s="19" t="s">
        <v>274</v>
      </c>
      <c r="T41" s="3"/>
    </row>
    <row r="42" spans="1:20" ht="21.75" customHeight="1">
      <c r="A42" s="7">
        <v>40</v>
      </c>
      <c r="B42" s="8" t="str">
        <f>MID(C42,3,2)</f>
        <v>05</v>
      </c>
      <c r="C42" s="8">
        <v>1705031</v>
      </c>
      <c r="D42" s="10" t="s">
        <v>124</v>
      </c>
      <c r="E42" s="10" t="s">
        <v>15</v>
      </c>
      <c r="F42" s="9" t="s">
        <v>65</v>
      </c>
      <c r="G42" s="9"/>
      <c r="H42" s="10" t="s">
        <v>17</v>
      </c>
      <c r="I42" s="10"/>
      <c r="J42" s="8">
        <v>93</v>
      </c>
      <c r="K42" s="12">
        <f t="shared" si="5"/>
        <v>37.200000000000003</v>
      </c>
      <c r="L42" s="8">
        <v>53</v>
      </c>
      <c r="M42" s="7">
        <f t="shared" si="6"/>
        <v>53</v>
      </c>
      <c r="N42" s="13">
        <f t="shared" si="7"/>
        <v>15.899999999999999</v>
      </c>
      <c r="O42" s="14">
        <v>80.599999999999994</v>
      </c>
      <c r="P42" s="14">
        <f t="shared" si="8"/>
        <v>24.179999999999996</v>
      </c>
      <c r="Q42" s="14">
        <f t="shared" si="9"/>
        <v>77.28</v>
      </c>
      <c r="R42" s="19" t="s">
        <v>274</v>
      </c>
      <c r="S42" s="19" t="s">
        <v>274</v>
      </c>
    </row>
    <row r="43" spans="1:20" ht="21.75" customHeight="1">
      <c r="A43" s="7">
        <v>41</v>
      </c>
      <c r="B43" s="8" t="str">
        <f>MID(C43,3,2)</f>
        <v>05</v>
      </c>
      <c r="C43" s="8">
        <v>1705015</v>
      </c>
      <c r="D43" s="10" t="s">
        <v>138</v>
      </c>
      <c r="E43" s="10" t="s">
        <v>15</v>
      </c>
      <c r="F43" s="9" t="s">
        <v>139</v>
      </c>
      <c r="G43" s="9" t="s">
        <v>63</v>
      </c>
      <c r="H43" s="10" t="s">
        <v>17</v>
      </c>
      <c r="I43" s="10"/>
      <c r="J43" s="8">
        <v>100</v>
      </c>
      <c r="K43" s="12">
        <f t="shared" si="5"/>
        <v>40</v>
      </c>
      <c r="L43" s="8">
        <v>43</v>
      </c>
      <c r="M43" s="7">
        <f t="shared" si="6"/>
        <v>43</v>
      </c>
      <c r="N43" s="13">
        <f t="shared" si="7"/>
        <v>12.9</v>
      </c>
      <c r="O43" s="14">
        <v>75.8</v>
      </c>
      <c r="P43" s="14">
        <f t="shared" si="8"/>
        <v>22.74</v>
      </c>
      <c r="Q43" s="14">
        <f t="shared" si="9"/>
        <v>75.64</v>
      </c>
      <c r="R43" s="19" t="s">
        <v>274</v>
      </c>
      <c r="S43" s="19" t="s">
        <v>274</v>
      </c>
    </row>
    <row r="44" spans="1:20" ht="21.75" customHeight="1">
      <c r="A44" s="7">
        <v>42</v>
      </c>
      <c r="B44" s="8" t="str">
        <f>MID(C44,3,2)</f>
        <v>05</v>
      </c>
      <c r="C44" s="8">
        <v>1705014</v>
      </c>
      <c r="D44" s="10" t="s">
        <v>134</v>
      </c>
      <c r="E44" s="10" t="s">
        <v>15</v>
      </c>
      <c r="F44" s="9" t="s">
        <v>135</v>
      </c>
      <c r="G44" s="9"/>
      <c r="H44" s="10" t="s">
        <v>17</v>
      </c>
      <c r="I44" s="10"/>
      <c r="J44" s="8">
        <v>97</v>
      </c>
      <c r="K44" s="12">
        <f t="shared" si="5"/>
        <v>38.800000000000004</v>
      </c>
      <c r="L44" s="8">
        <v>43</v>
      </c>
      <c r="M44" s="7">
        <f t="shared" si="6"/>
        <v>43</v>
      </c>
      <c r="N44" s="13">
        <f t="shared" si="7"/>
        <v>12.9</v>
      </c>
      <c r="O44" s="14">
        <v>77</v>
      </c>
      <c r="P44" s="14">
        <f t="shared" si="8"/>
        <v>23.099999999999998</v>
      </c>
      <c r="Q44" s="14">
        <f t="shared" si="9"/>
        <v>74.8</v>
      </c>
      <c r="R44" s="19" t="s">
        <v>274</v>
      </c>
      <c r="S44" s="19" t="s">
        <v>274</v>
      </c>
    </row>
    <row r="45" spans="1:20" ht="21.75" customHeight="1">
      <c r="A45" s="7">
        <v>43</v>
      </c>
      <c r="B45" s="8" t="str">
        <f>MID(C45,3,2)</f>
        <v>05</v>
      </c>
      <c r="C45" s="8">
        <v>1705071</v>
      </c>
      <c r="D45" s="10" t="s">
        <v>125</v>
      </c>
      <c r="E45" s="10" t="s">
        <v>15</v>
      </c>
      <c r="F45" s="9" t="s">
        <v>126</v>
      </c>
      <c r="G45" s="9" t="s">
        <v>127</v>
      </c>
      <c r="H45" s="10" t="s">
        <v>17</v>
      </c>
      <c r="I45" s="10"/>
      <c r="J45" s="8">
        <v>87</v>
      </c>
      <c r="K45" s="12">
        <f t="shared" si="5"/>
        <v>34.800000000000004</v>
      </c>
      <c r="L45" s="8">
        <v>49</v>
      </c>
      <c r="M45" s="7">
        <f t="shared" si="6"/>
        <v>49</v>
      </c>
      <c r="N45" s="13">
        <f t="shared" si="7"/>
        <v>14.7</v>
      </c>
      <c r="O45" s="14">
        <v>80.400000000000006</v>
      </c>
      <c r="P45" s="14">
        <f t="shared" si="8"/>
        <v>24.12</v>
      </c>
      <c r="Q45" s="14">
        <f t="shared" si="9"/>
        <v>73.62</v>
      </c>
      <c r="R45" s="19" t="s">
        <v>274</v>
      </c>
      <c r="S45" s="19" t="s">
        <v>274</v>
      </c>
    </row>
    <row r="46" spans="1:20" ht="21.75" customHeight="1">
      <c r="A46" s="7">
        <v>44</v>
      </c>
      <c r="B46" s="8" t="str">
        <f>MID(C46,3,2)</f>
        <v>05</v>
      </c>
      <c r="C46" s="8">
        <v>1705020</v>
      </c>
      <c r="D46" s="10" t="s">
        <v>146</v>
      </c>
      <c r="E46" s="10" t="s">
        <v>15</v>
      </c>
      <c r="F46" s="9" t="s">
        <v>147</v>
      </c>
      <c r="G46" s="9"/>
      <c r="H46" s="10" t="s">
        <v>17</v>
      </c>
      <c r="I46" s="10"/>
      <c r="J46" s="8">
        <v>89</v>
      </c>
      <c r="K46" s="12">
        <f t="shared" si="5"/>
        <v>35.6</v>
      </c>
      <c r="L46" s="8">
        <v>45</v>
      </c>
      <c r="M46" s="7">
        <f t="shared" si="6"/>
        <v>45</v>
      </c>
      <c r="N46" s="13">
        <f t="shared" si="7"/>
        <v>13.5</v>
      </c>
      <c r="O46" s="14">
        <v>72.8</v>
      </c>
      <c r="P46" s="14">
        <f t="shared" si="8"/>
        <v>21.84</v>
      </c>
      <c r="Q46" s="14">
        <f t="shared" si="9"/>
        <v>70.94</v>
      </c>
      <c r="R46" s="19" t="s">
        <v>274</v>
      </c>
      <c r="S46" s="19" t="s">
        <v>274</v>
      </c>
    </row>
    <row r="47" spans="1:20" ht="21.75" customHeight="1">
      <c r="A47" s="7">
        <v>45</v>
      </c>
      <c r="B47" s="8" t="str">
        <f>MID(C47,3,2)</f>
        <v>05</v>
      </c>
      <c r="C47" s="8">
        <v>1705065</v>
      </c>
      <c r="D47" s="10" t="s">
        <v>136</v>
      </c>
      <c r="E47" s="10" t="s">
        <v>15</v>
      </c>
      <c r="F47" s="9" t="s">
        <v>137</v>
      </c>
      <c r="G47" s="9"/>
      <c r="H47" s="10" t="s">
        <v>17</v>
      </c>
      <c r="I47" s="10"/>
      <c r="J47" s="8">
        <v>99</v>
      </c>
      <c r="K47" s="12">
        <f t="shared" si="5"/>
        <v>39.6</v>
      </c>
      <c r="L47" s="8">
        <v>28</v>
      </c>
      <c r="M47" s="7">
        <f t="shared" si="6"/>
        <v>28</v>
      </c>
      <c r="N47" s="13">
        <f t="shared" si="7"/>
        <v>8.4</v>
      </c>
      <c r="O47" s="14">
        <v>76.400000000000006</v>
      </c>
      <c r="P47" s="14">
        <f t="shared" si="8"/>
        <v>22.92</v>
      </c>
      <c r="Q47" s="14">
        <f t="shared" si="9"/>
        <v>70.92</v>
      </c>
      <c r="R47" s="19" t="s">
        <v>274</v>
      </c>
      <c r="S47" s="19" t="s">
        <v>274</v>
      </c>
    </row>
    <row r="48" spans="1:20" ht="21.75" customHeight="1">
      <c r="A48" s="7">
        <v>46</v>
      </c>
      <c r="B48" s="8" t="str">
        <f>MID(C48,3,2)</f>
        <v>05</v>
      </c>
      <c r="C48" s="8">
        <v>1705062</v>
      </c>
      <c r="D48" s="10" t="s">
        <v>144</v>
      </c>
      <c r="E48" s="10" t="s">
        <v>15</v>
      </c>
      <c r="F48" s="9" t="s">
        <v>145</v>
      </c>
      <c r="G48" s="9" t="s">
        <v>89</v>
      </c>
      <c r="H48" s="10" t="s">
        <v>17</v>
      </c>
      <c r="I48" s="10"/>
      <c r="J48" s="8">
        <v>80</v>
      </c>
      <c r="K48" s="12">
        <f t="shared" si="5"/>
        <v>32</v>
      </c>
      <c r="L48" s="8">
        <v>47</v>
      </c>
      <c r="M48" s="7">
        <f t="shared" si="6"/>
        <v>47</v>
      </c>
      <c r="N48" s="13">
        <f t="shared" si="7"/>
        <v>14.1</v>
      </c>
      <c r="O48" s="14">
        <v>82</v>
      </c>
      <c r="P48" s="14">
        <f t="shared" si="8"/>
        <v>24.599999999999998</v>
      </c>
      <c r="Q48" s="14">
        <f t="shared" si="9"/>
        <v>70.7</v>
      </c>
      <c r="R48" s="19" t="s">
        <v>274</v>
      </c>
      <c r="S48" s="19" t="s">
        <v>274</v>
      </c>
    </row>
    <row r="49" spans="1:20" ht="21.75" customHeight="1">
      <c r="A49" s="7">
        <v>47</v>
      </c>
      <c r="B49" s="8" t="str">
        <f>MID(C49,3,2)</f>
        <v>05</v>
      </c>
      <c r="C49" s="8">
        <v>1705036</v>
      </c>
      <c r="D49" s="10" t="s">
        <v>131</v>
      </c>
      <c r="E49" s="10" t="s">
        <v>15</v>
      </c>
      <c r="F49" s="9" t="s">
        <v>132</v>
      </c>
      <c r="G49" s="9"/>
      <c r="H49" s="10" t="s">
        <v>17</v>
      </c>
      <c r="I49" s="10"/>
      <c r="J49" s="8">
        <v>87</v>
      </c>
      <c r="K49" s="12">
        <f t="shared" si="5"/>
        <v>34.800000000000004</v>
      </c>
      <c r="L49" s="8">
        <v>40</v>
      </c>
      <c r="M49" s="7">
        <f t="shared" si="6"/>
        <v>40</v>
      </c>
      <c r="N49" s="13">
        <f t="shared" si="7"/>
        <v>12</v>
      </c>
      <c r="O49" s="14">
        <v>78.2</v>
      </c>
      <c r="P49" s="14">
        <f t="shared" si="8"/>
        <v>23.46</v>
      </c>
      <c r="Q49" s="14">
        <f t="shared" si="9"/>
        <v>70.260000000000005</v>
      </c>
      <c r="R49" s="19" t="s">
        <v>274</v>
      </c>
      <c r="S49" s="19" t="s">
        <v>274</v>
      </c>
      <c r="T49" s="1"/>
    </row>
    <row r="50" spans="1:20" ht="21.75" customHeight="1">
      <c r="A50" s="7">
        <v>48</v>
      </c>
      <c r="B50" s="8" t="str">
        <f>MID(C50,3,2)</f>
        <v>05</v>
      </c>
      <c r="C50" s="8">
        <v>1705011</v>
      </c>
      <c r="D50" s="10" t="s">
        <v>140</v>
      </c>
      <c r="E50" s="10" t="s">
        <v>15</v>
      </c>
      <c r="F50" s="9" t="s">
        <v>121</v>
      </c>
      <c r="G50" s="9" t="s">
        <v>141</v>
      </c>
      <c r="H50" s="10" t="s">
        <v>142</v>
      </c>
      <c r="I50" s="10" t="s">
        <v>143</v>
      </c>
      <c r="J50" s="8">
        <v>75</v>
      </c>
      <c r="K50" s="12">
        <f t="shared" si="5"/>
        <v>30</v>
      </c>
      <c r="L50" s="8">
        <v>49</v>
      </c>
      <c r="M50" s="7">
        <f t="shared" si="6"/>
        <v>52</v>
      </c>
      <c r="N50" s="13">
        <f t="shared" si="7"/>
        <v>15.6</v>
      </c>
      <c r="O50" s="14">
        <v>75.599999999999994</v>
      </c>
      <c r="P50" s="14">
        <f t="shared" si="8"/>
        <v>22.679999999999996</v>
      </c>
      <c r="Q50" s="14">
        <f t="shared" si="9"/>
        <v>68.28</v>
      </c>
      <c r="R50" s="19" t="s">
        <v>274</v>
      </c>
      <c r="S50" s="19" t="s">
        <v>274</v>
      </c>
    </row>
    <row r="51" spans="1:20" ht="21.75" customHeight="1">
      <c r="A51" s="7">
        <v>49</v>
      </c>
      <c r="B51" s="8" t="str">
        <f>MID(C51,3,2)</f>
        <v>05</v>
      </c>
      <c r="C51" s="8">
        <v>1705080</v>
      </c>
      <c r="D51" s="10" t="s">
        <v>128</v>
      </c>
      <c r="E51" s="10" t="s">
        <v>15</v>
      </c>
      <c r="F51" s="9" t="s">
        <v>129</v>
      </c>
      <c r="G51" s="9" t="s">
        <v>130</v>
      </c>
      <c r="H51" s="10" t="s">
        <v>17</v>
      </c>
      <c r="I51" s="10"/>
      <c r="J51" s="8">
        <v>77</v>
      </c>
      <c r="K51" s="12">
        <f t="shared" si="5"/>
        <v>30.8</v>
      </c>
      <c r="L51" s="8">
        <v>45</v>
      </c>
      <c r="M51" s="7">
        <f t="shared" si="6"/>
        <v>45</v>
      </c>
      <c r="N51" s="13">
        <f t="shared" si="7"/>
        <v>13.5</v>
      </c>
      <c r="O51" s="14">
        <v>78.8</v>
      </c>
      <c r="P51" s="14">
        <f t="shared" si="8"/>
        <v>23.639999999999997</v>
      </c>
      <c r="Q51" s="14">
        <f t="shared" si="9"/>
        <v>67.94</v>
      </c>
      <c r="R51" s="19" t="s">
        <v>274</v>
      </c>
      <c r="S51" s="19" t="s">
        <v>274</v>
      </c>
    </row>
    <row r="52" spans="1:20" ht="21.75" customHeight="1">
      <c r="A52" s="7">
        <v>50</v>
      </c>
      <c r="B52" s="8" t="str">
        <f>MID(C52,3,2)</f>
        <v>05</v>
      </c>
      <c r="C52" s="8">
        <v>1705073</v>
      </c>
      <c r="D52" s="10" t="s">
        <v>133</v>
      </c>
      <c r="E52" s="10" t="s">
        <v>15</v>
      </c>
      <c r="F52" s="9" t="s">
        <v>121</v>
      </c>
      <c r="G52" s="9" t="s">
        <v>75</v>
      </c>
      <c r="H52" s="10" t="s">
        <v>17</v>
      </c>
      <c r="I52" s="10"/>
      <c r="J52" s="8">
        <v>80</v>
      </c>
      <c r="K52" s="12">
        <f t="shared" si="5"/>
        <v>32</v>
      </c>
      <c r="L52" s="8">
        <v>41</v>
      </c>
      <c r="M52" s="7">
        <f t="shared" si="6"/>
        <v>41</v>
      </c>
      <c r="N52" s="13">
        <f t="shared" si="7"/>
        <v>12.299999999999999</v>
      </c>
      <c r="O52" s="14">
        <v>77.599999999999994</v>
      </c>
      <c r="P52" s="14">
        <f t="shared" si="8"/>
        <v>23.279999999999998</v>
      </c>
      <c r="Q52" s="14">
        <f t="shared" si="9"/>
        <v>67.58</v>
      </c>
      <c r="R52" s="19" t="s">
        <v>274</v>
      </c>
      <c r="S52" s="19" t="s">
        <v>274</v>
      </c>
    </row>
    <row r="53" spans="1:20" ht="21.75" customHeight="1">
      <c r="A53" s="7">
        <v>51</v>
      </c>
      <c r="B53" s="8" t="str">
        <f>MID(C53,3,2)</f>
        <v>06</v>
      </c>
      <c r="C53" s="8">
        <v>1706039</v>
      </c>
      <c r="D53" s="15" t="s">
        <v>148</v>
      </c>
      <c r="E53" s="15" t="s">
        <v>15</v>
      </c>
      <c r="F53" s="9" t="s">
        <v>149</v>
      </c>
      <c r="G53" s="9" t="s">
        <v>150</v>
      </c>
      <c r="H53" s="15" t="s">
        <v>80</v>
      </c>
      <c r="I53" s="15">
        <v>1</v>
      </c>
      <c r="J53" s="8">
        <v>74</v>
      </c>
      <c r="K53" s="12">
        <f t="shared" si="5"/>
        <v>29.6</v>
      </c>
      <c r="L53" s="8">
        <v>37</v>
      </c>
      <c r="M53" s="7">
        <f t="shared" si="6"/>
        <v>38</v>
      </c>
      <c r="N53" s="13">
        <f t="shared" si="7"/>
        <v>11.4</v>
      </c>
      <c r="O53" s="14">
        <v>83.2</v>
      </c>
      <c r="P53" s="14">
        <f t="shared" si="8"/>
        <v>24.96</v>
      </c>
      <c r="Q53" s="14">
        <f t="shared" si="9"/>
        <v>65.960000000000008</v>
      </c>
      <c r="R53" s="19" t="s">
        <v>274</v>
      </c>
      <c r="S53" s="19" t="s">
        <v>274</v>
      </c>
    </row>
    <row r="54" spans="1:20" ht="21.75" customHeight="1">
      <c r="A54" s="7">
        <v>52</v>
      </c>
      <c r="B54" s="8" t="str">
        <f>MID(C54,3,2)</f>
        <v>06</v>
      </c>
      <c r="C54" s="8">
        <v>1706012</v>
      </c>
      <c r="D54" s="8" t="s">
        <v>161</v>
      </c>
      <c r="E54" s="10" t="s">
        <v>15</v>
      </c>
      <c r="F54" s="9" t="s">
        <v>162</v>
      </c>
      <c r="G54" s="9" t="s">
        <v>163</v>
      </c>
      <c r="H54" s="9" t="s">
        <v>17</v>
      </c>
      <c r="I54" s="9"/>
      <c r="J54" s="8">
        <v>79</v>
      </c>
      <c r="K54" s="12">
        <f t="shared" si="5"/>
        <v>31.6</v>
      </c>
      <c r="L54" s="8">
        <v>42</v>
      </c>
      <c r="M54" s="7">
        <f t="shared" si="6"/>
        <v>42</v>
      </c>
      <c r="N54" s="13">
        <f t="shared" si="7"/>
        <v>12.6</v>
      </c>
      <c r="O54" s="14">
        <v>72.400000000000006</v>
      </c>
      <c r="P54" s="14">
        <f t="shared" si="8"/>
        <v>21.720000000000002</v>
      </c>
      <c r="Q54" s="14">
        <f t="shared" si="9"/>
        <v>65.92</v>
      </c>
      <c r="R54" s="19" t="s">
        <v>274</v>
      </c>
      <c r="S54" s="19" t="s">
        <v>274</v>
      </c>
    </row>
    <row r="55" spans="1:20" ht="21.75" customHeight="1">
      <c r="A55" s="7">
        <v>53</v>
      </c>
      <c r="B55" s="8" t="str">
        <f>MID(C55,3,2)</f>
        <v>06</v>
      </c>
      <c r="C55" s="8">
        <v>1706013</v>
      </c>
      <c r="D55" s="8" t="s">
        <v>158</v>
      </c>
      <c r="E55" s="10" t="s">
        <v>15</v>
      </c>
      <c r="F55" s="9" t="s">
        <v>27</v>
      </c>
      <c r="G55" s="9" t="s">
        <v>159</v>
      </c>
      <c r="H55" s="9" t="s">
        <v>17</v>
      </c>
      <c r="I55" s="9"/>
      <c r="J55" s="8">
        <v>67</v>
      </c>
      <c r="K55" s="12">
        <f t="shared" si="5"/>
        <v>26.8</v>
      </c>
      <c r="L55" s="8">
        <v>41</v>
      </c>
      <c r="M55" s="7">
        <f t="shared" si="6"/>
        <v>41</v>
      </c>
      <c r="N55" s="13">
        <f t="shared" si="7"/>
        <v>12.299999999999999</v>
      </c>
      <c r="O55" s="14">
        <v>75.400000000000006</v>
      </c>
      <c r="P55" s="14">
        <f t="shared" si="8"/>
        <v>22.62</v>
      </c>
      <c r="Q55" s="14">
        <f t="shared" si="9"/>
        <v>61.72</v>
      </c>
      <c r="R55" s="19" t="s">
        <v>274</v>
      </c>
      <c r="S55" s="19" t="s">
        <v>274</v>
      </c>
    </row>
    <row r="56" spans="1:20" ht="21.75" customHeight="1">
      <c r="A56" s="7">
        <v>54</v>
      </c>
      <c r="B56" s="8" t="str">
        <f>MID(C56,3,2)</f>
        <v>06</v>
      </c>
      <c r="C56" s="15">
        <v>1706018</v>
      </c>
      <c r="D56" s="15" t="s">
        <v>151</v>
      </c>
      <c r="E56" s="10" t="s">
        <v>15</v>
      </c>
      <c r="F56" s="9" t="s">
        <v>73</v>
      </c>
      <c r="G56" s="9" t="s">
        <v>150</v>
      </c>
      <c r="H56" s="15" t="s">
        <v>17</v>
      </c>
      <c r="I56" s="15"/>
      <c r="J56" s="8">
        <v>65</v>
      </c>
      <c r="K56" s="12">
        <f t="shared" si="5"/>
        <v>26</v>
      </c>
      <c r="L56" s="8">
        <v>36</v>
      </c>
      <c r="M56" s="7">
        <f t="shared" si="6"/>
        <v>36</v>
      </c>
      <c r="N56" s="13">
        <f t="shared" si="7"/>
        <v>10.799999999999999</v>
      </c>
      <c r="O56" s="14">
        <v>78</v>
      </c>
      <c r="P56" s="14">
        <f t="shared" si="8"/>
        <v>23.4</v>
      </c>
      <c r="Q56" s="14">
        <f t="shared" si="9"/>
        <v>60.199999999999996</v>
      </c>
      <c r="R56" s="19" t="s">
        <v>274</v>
      </c>
      <c r="S56" s="19" t="s">
        <v>274</v>
      </c>
    </row>
    <row r="57" spans="1:20" ht="21.75" customHeight="1">
      <c r="A57" s="7">
        <v>55</v>
      </c>
      <c r="B57" s="8" t="str">
        <f>MID(C57,3,2)</f>
        <v>06</v>
      </c>
      <c r="C57" s="15">
        <v>1706015</v>
      </c>
      <c r="D57" s="15" t="s">
        <v>155</v>
      </c>
      <c r="E57" s="10" t="s">
        <v>15</v>
      </c>
      <c r="F57" s="9" t="s">
        <v>156</v>
      </c>
      <c r="G57" s="9" t="s">
        <v>157</v>
      </c>
      <c r="H57" s="15" t="s">
        <v>17</v>
      </c>
      <c r="I57" s="15"/>
      <c r="J57" s="8">
        <v>61</v>
      </c>
      <c r="K57" s="12">
        <f t="shared" si="5"/>
        <v>24.400000000000002</v>
      </c>
      <c r="L57" s="8">
        <v>42</v>
      </c>
      <c r="M57" s="7">
        <f t="shared" si="6"/>
        <v>42</v>
      </c>
      <c r="N57" s="13">
        <f t="shared" si="7"/>
        <v>12.6</v>
      </c>
      <c r="O57" s="14">
        <v>76.2</v>
      </c>
      <c r="P57" s="14">
        <f t="shared" si="8"/>
        <v>22.86</v>
      </c>
      <c r="Q57" s="14">
        <f t="shared" si="9"/>
        <v>59.86</v>
      </c>
      <c r="R57" s="19" t="s">
        <v>274</v>
      </c>
      <c r="S57" s="19" t="s">
        <v>274</v>
      </c>
    </row>
    <row r="58" spans="1:20" ht="21.75" customHeight="1">
      <c r="A58" s="7">
        <v>56</v>
      </c>
      <c r="B58" s="8" t="str">
        <f>MID(C58,3,2)</f>
        <v>06</v>
      </c>
      <c r="C58" s="8">
        <v>1706004</v>
      </c>
      <c r="D58" s="8" t="s">
        <v>160</v>
      </c>
      <c r="E58" s="10" t="s">
        <v>15</v>
      </c>
      <c r="F58" s="9" t="s">
        <v>18</v>
      </c>
      <c r="G58" s="9" t="s">
        <v>159</v>
      </c>
      <c r="H58" s="9" t="s">
        <v>17</v>
      </c>
      <c r="I58" s="9"/>
      <c r="J58" s="8">
        <v>52</v>
      </c>
      <c r="K58" s="12">
        <f t="shared" si="5"/>
        <v>20.8</v>
      </c>
      <c r="L58" s="8">
        <v>51</v>
      </c>
      <c r="M58" s="7">
        <f t="shared" si="6"/>
        <v>51</v>
      </c>
      <c r="N58" s="13">
        <f t="shared" si="7"/>
        <v>15.299999999999999</v>
      </c>
      <c r="O58" s="14">
        <v>74</v>
      </c>
      <c r="P58" s="14">
        <f t="shared" si="8"/>
        <v>22.2</v>
      </c>
      <c r="Q58" s="14">
        <f t="shared" si="9"/>
        <v>58.3</v>
      </c>
      <c r="R58" s="19" t="s">
        <v>274</v>
      </c>
      <c r="S58" s="19" t="s">
        <v>274</v>
      </c>
    </row>
    <row r="59" spans="1:20" ht="21.75" customHeight="1">
      <c r="A59" s="7">
        <v>57</v>
      </c>
      <c r="B59" s="8" t="str">
        <f>MID(C59,3,2)</f>
        <v>06</v>
      </c>
      <c r="C59" s="8">
        <v>1706037</v>
      </c>
      <c r="D59" s="15" t="s">
        <v>152</v>
      </c>
      <c r="E59" s="15" t="s">
        <v>15</v>
      </c>
      <c r="F59" s="9" t="s">
        <v>153</v>
      </c>
      <c r="G59" s="9" t="s">
        <v>154</v>
      </c>
      <c r="H59" s="15" t="s">
        <v>17</v>
      </c>
      <c r="I59" s="15"/>
      <c r="J59" s="8">
        <v>55</v>
      </c>
      <c r="K59" s="12">
        <f t="shared" si="5"/>
        <v>22</v>
      </c>
      <c r="L59" s="8">
        <v>42</v>
      </c>
      <c r="M59" s="7">
        <f t="shared" si="6"/>
        <v>42</v>
      </c>
      <c r="N59" s="13">
        <f t="shared" si="7"/>
        <v>12.6</v>
      </c>
      <c r="O59" s="14">
        <v>77</v>
      </c>
      <c r="P59" s="14">
        <f t="shared" si="8"/>
        <v>23.099999999999998</v>
      </c>
      <c r="Q59" s="14">
        <f t="shared" si="9"/>
        <v>57.7</v>
      </c>
      <c r="R59" s="19" t="s">
        <v>274</v>
      </c>
      <c r="S59" s="19" t="s">
        <v>274</v>
      </c>
    </row>
    <row r="60" spans="1:20" ht="21.75" customHeight="1">
      <c r="A60" s="7">
        <v>58</v>
      </c>
      <c r="B60" s="8" t="str">
        <f>MID(C60,3,2)</f>
        <v>06</v>
      </c>
      <c r="C60" s="8">
        <v>1706002</v>
      </c>
      <c r="D60" s="8" t="s">
        <v>243</v>
      </c>
      <c r="E60" s="10" t="s">
        <v>15</v>
      </c>
      <c r="F60" s="9" t="s">
        <v>73</v>
      </c>
      <c r="G60" s="9" t="s">
        <v>150</v>
      </c>
      <c r="H60" s="9" t="s">
        <v>17</v>
      </c>
      <c r="I60" s="9"/>
      <c r="J60" s="8">
        <v>40</v>
      </c>
      <c r="K60" s="12">
        <f t="shared" si="5"/>
        <v>16</v>
      </c>
      <c r="L60" s="8">
        <v>58</v>
      </c>
      <c r="M60" s="7">
        <f t="shared" si="6"/>
        <v>58</v>
      </c>
      <c r="N60" s="13">
        <f t="shared" si="7"/>
        <v>17.399999999999999</v>
      </c>
      <c r="O60" s="14">
        <v>80.2</v>
      </c>
      <c r="P60" s="14">
        <f t="shared" si="8"/>
        <v>24.06</v>
      </c>
      <c r="Q60" s="14">
        <f t="shared" si="9"/>
        <v>57.459999999999994</v>
      </c>
      <c r="R60" s="19" t="s">
        <v>274</v>
      </c>
      <c r="S60" s="19" t="s">
        <v>274</v>
      </c>
    </row>
    <row r="61" spans="1:20" ht="21.75" customHeight="1">
      <c r="A61" s="7">
        <v>59</v>
      </c>
      <c r="B61" s="8" t="str">
        <f>MID(C61,3,2)</f>
        <v>07</v>
      </c>
      <c r="C61" s="8">
        <v>1707066</v>
      </c>
      <c r="D61" s="8" t="s">
        <v>242</v>
      </c>
      <c r="E61" s="10" t="s">
        <v>164</v>
      </c>
      <c r="F61" s="9" t="s">
        <v>165</v>
      </c>
      <c r="G61" s="9" t="s">
        <v>166</v>
      </c>
      <c r="H61" s="8" t="s">
        <v>17</v>
      </c>
      <c r="I61" s="8"/>
      <c r="J61" s="8">
        <v>100</v>
      </c>
      <c r="K61" s="12">
        <f t="shared" si="5"/>
        <v>40</v>
      </c>
      <c r="L61" s="8">
        <v>62</v>
      </c>
      <c r="M61" s="7">
        <f t="shared" si="6"/>
        <v>62</v>
      </c>
      <c r="N61" s="13">
        <f t="shared" si="7"/>
        <v>18.599999999999998</v>
      </c>
      <c r="O61" s="14">
        <v>91.8</v>
      </c>
      <c r="P61" s="14">
        <f t="shared" si="8"/>
        <v>27.54</v>
      </c>
      <c r="Q61" s="14">
        <f t="shared" si="9"/>
        <v>86.139999999999986</v>
      </c>
      <c r="R61" s="19" t="s">
        <v>274</v>
      </c>
      <c r="S61" s="19" t="s">
        <v>274</v>
      </c>
    </row>
    <row r="62" spans="1:20" s="3" customFormat="1" ht="21.75" customHeight="1">
      <c r="A62" s="7">
        <v>60</v>
      </c>
      <c r="B62" s="8" t="str">
        <f>MID(C62,3,2)</f>
        <v>07</v>
      </c>
      <c r="C62" s="8">
        <v>1707069</v>
      </c>
      <c r="D62" s="8" t="s">
        <v>241</v>
      </c>
      <c r="E62" s="10" t="s">
        <v>164</v>
      </c>
      <c r="F62" s="9" t="s">
        <v>49</v>
      </c>
      <c r="G62" s="9" t="s">
        <v>40</v>
      </c>
      <c r="H62" s="8" t="s">
        <v>17</v>
      </c>
      <c r="I62" s="8"/>
      <c r="J62" s="8">
        <v>100</v>
      </c>
      <c r="K62" s="12">
        <f t="shared" si="5"/>
        <v>40</v>
      </c>
      <c r="L62" s="8">
        <v>65</v>
      </c>
      <c r="M62" s="7">
        <f t="shared" si="6"/>
        <v>65</v>
      </c>
      <c r="N62" s="13">
        <f t="shared" si="7"/>
        <v>19.5</v>
      </c>
      <c r="O62" s="14">
        <v>80.400000000000006</v>
      </c>
      <c r="P62" s="14">
        <f t="shared" si="8"/>
        <v>24.12</v>
      </c>
      <c r="Q62" s="14">
        <f t="shared" si="9"/>
        <v>83.62</v>
      </c>
      <c r="R62" s="19" t="s">
        <v>274</v>
      </c>
      <c r="S62" s="19" t="s">
        <v>274</v>
      </c>
      <c r="T62" s="1"/>
    </row>
    <row r="63" spans="1:20" ht="21.75" customHeight="1">
      <c r="A63" s="7">
        <v>61</v>
      </c>
      <c r="B63" s="8" t="str">
        <f>MID(C63,3,2)</f>
        <v>07</v>
      </c>
      <c r="C63" s="8">
        <v>1707044</v>
      </c>
      <c r="D63" s="8" t="s">
        <v>170</v>
      </c>
      <c r="E63" s="10" t="s">
        <v>164</v>
      </c>
      <c r="F63" s="9" t="s">
        <v>171</v>
      </c>
      <c r="G63" s="9" t="s">
        <v>166</v>
      </c>
      <c r="H63" s="8" t="s">
        <v>17</v>
      </c>
      <c r="I63" s="8"/>
      <c r="J63" s="8">
        <v>100</v>
      </c>
      <c r="K63" s="12">
        <f t="shared" si="5"/>
        <v>40</v>
      </c>
      <c r="L63" s="8">
        <v>53</v>
      </c>
      <c r="M63" s="7">
        <f t="shared" si="6"/>
        <v>53</v>
      </c>
      <c r="N63" s="13">
        <f t="shared" si="7"/>
        <v>15.899999999999999</v>
      </c>
      <c r="O63" s="14">
        <v>88.6</v>
      </c>
      <c r="P63" s="14">
        <f t="shared" si="8"/>
        <v>26.58</v>
      </c>
      <c r="Q63" s="14">
        <f t="shared" si="9"/>
        <v>82.47999999999999</v>
      </c>
      <c r="R63" s="19" t="s">
        <v>274</v>
      </c>
      <c r="S63" s="19" t="s">
        <v>274</v>
      </c>
      <c r="T63" s="3"/>
    </row>
    <row r="64" spans="1:20" ht="21.75" customHeight="1">
      <c r="A64" s="7">
        <v>62</v>
      </c>
      <c r="B64" s="8" t="str">
        <f>MID(C64,3,2)</f>
        <v>07</v>
      </c>
      <c r="C64" s="8">
        <v>1707031</v>
      </c>
      <c r="D64" s="8" t="s">
        <v>177</v>
      </c>
      <c r="E64" s="10" t="s">
        <v>164</v>
      </c>
      <c r="F64" s="9" t="s">
        <v>72</v>
      </c>
      <c r="G64" s="9" t="s">
        <v>31</v>
      </c>
      <c r="H64" s="8" t="s">
        <v>17</v>
      </c>
      <c r="I64" s="8"/>
      <c r="J64" s="8">
        <v>94</v>
      </c>
      <c r="K64" s="12">
        <f t="shared" si="5"/>
        <v>37.6</v>
      </c>
      <c r="L64" s="8">
        <v>59</v>
      </c>
      <c r="M64" s="7">
        <f t="shared" si="6"/>
        <v>59</v>
      </c>
      <c r="N64" s="13">
        <f t="shared" si="7"/>
        <v>17.7</v>
      </c>
      <c r="O64" s="14">
        <v>81.8</v>
      </c>
      <c r="P64" s="14">
        <f t="shared" si="8"/>
        <v>24.54</v>
      </c>
      <c r="Q64" s="14">
        <f t="shared" si="9"/>
        <v>79.84</v>
      </c>
      <c r="R64" s="19" t="s">
        <v>274</v>
      </c>
      <c r="S64" s="19" t="s">
        <v>274</v>
      </c>
    </row>
    <row r="65" spans="1:20" ht="21.75" customHeight="1">
      <c r="A65" s="7">
        <v>63</v>
      </c>
      <c r="B65" s="8" t="str">
        <f>MID(C65,3,2)</f>
        <v>07</v>
      </c>
      <c r="C65" s="8">
        <v>1707068</v>
      </c>
      <c r="D65" s="8" t="s">
        <v>178</v>
      </c>
      <c r="E65" s="10" t="s">
        <v>164</v>
      </c>
      <c r="F65" s="9" t="s">
        <v>179</v>
      </c>
      <c r="G65" s="9" t="s">
        <v>150</v>
      </c>
      <c r="H65" s="8" t="s">
        <v>17</v>
      </c>
      <c r="I65" s="8"/>
      <c r="J65" s="8">
        <v>90</v>
      </c>
      <c r="K65" s="12">
        <f t="shared" si="5"/>
        <v>36</v>
      </c>
      <c r="L65" s="8">
        <v>49</v>
      </c>
      <c r="M65" s="7">
        <f t="shared" si="6"/>
        <v>49</v>
      </c>
      <c r="N65" s="13">
        <f t="shared" si="7"/>
        <v>14.7</v>
      </c>
      <c r="O65" s="14">
        <v>81.8</v>
      </c>
      <c r="P65" s="14">
        <f t="shared" si="8"/>
        <v>24.54</v>
      </c>
      <c r="Q65" s="14">
        <f t="shared" si="9"/>
        <v>75.240000000000009</v>
      </c>
      <c r="R65" s="19" t="s">
        <v>274</v>
      </c>
      <c r="S65" s="19" t="s">
        <v>274</v>
      </c>
    </row>
    <row r="66" spans="1:20" ht="21.75" customHeight="1">
      <c r="A66" s="7">
        <v>64</v>
      </c>
      <c r="B66" s="8" t="str">
        <f>MID(C66,3,2)</f>
        <v>07</v>
      </c>
      <c r="C66" s="8">
        <v>1707064</v>
      </c>
      <c r="D66" s="8" t="s">
        <v>172</v>
      </c>
      <c r="E66" s="10" t="s">
        <v>164</v>
      </c>
      <c r="F66" s="9" t="s">
        <v>173</v>
      </c>
      <c r="G66" s="9" t="s">
        <v>174</v>
      </c>
      <c r="H66" s="8" t="s">
        <v>17</v>
      </c>
      <c r="I66" s="8"/>
      <c r="J66" s="8">
        <v>85</v>
      </c>
      <c r="K66" s="12">
        <f t="shared" si="5"/>
        <v>34</v>
      </c>
      <c r="L66" s="8">
        <v>51</v>
      </c>
      <c r="M66" s="7">
        <f t="shared" si="6"/>
        <v>51</v>
      </c>
      <c r="N66" s="13">
        <f t="shared" si="7"/>
        <v>15.299999999999999</v>
      </c>
      <c r="O66" s="14">
        <v>86.4</v>
      </c>
      <c r="P66" s="14">
        <f t="shared" si="8"/>
        <v>25.92</v>
      </c>
      <c r="Q66" s="14">
        <f t="shared" si="9"/>
        <v>75.22</v>
      </c>
      <c r="R66" s="19" t="s">
        <v>274</v>
      </c>
      <c r="S66" s="19" t="s">
        <v>274</v>
      </c>
    </row>
    <row r="67" spans="1:20" ht="21.75" customHeight="1">
      <c r="A67" s="7">
        <v>65</v>
      </c>
      <c r="B67" s="8" t="str">
        <f>MID(C67,3,2)</f>
        <v>07</v>
      </c>
      <c r="C67" s="8">
        <v>1707005</v>
      </c>
      <c r="D67" s="8" t="s">
        <v>182</v>
      </c>
      <c r="E67" s="10" t="s">
        <v>164</v>
      </c>
      <c r="F67" s="9" t="s">
        <v>183</v>
      </c>
      <c r="G67" s="9" t="s">
        <v>184</v>
      </c>
      <c r="H67" s="8" t="s">
        <v>17</v>
      </c>
      <c r="I67" s="8"/>
      <c r="J67" s="8">
        <v>100</v>
      </c>
      <c r="K67" s="12">
        <f t="shared" ref="K67:K98" si="10">J67*0.4</f>
        <v>40</v>
      </c>
      <c r="L67" s="8">
        <v>43</v>
      </c>
      <c r="M67" s="7">
        <f t="shared" ref="M67:M97" si="11">L67+I67</f>
        <v>43</v>
      </c>
      <c r="N67" s="13">
        <f t="shared" ref="N67:N97" si="12">M67*0.3</f>
        <v>12.9</v>
      </c>
      <c r="O67" s="14">
        <v>74.2</v>
      </c>
      <c r="P67" s="14">
        <f t="shared" ref="P67:P98" si="13">O67*0.3</f>
        <v>22.26</v>
      </c>
      <c r="Q67" s="14">
        <f t="shared" ref="Q67:Q97" si="14">K67+N67+P67</f>
        <v>75.16</v>
      </c>
      <c r="R67" s="19" t="s">
        <v>274</v>
      </c>
      <c r="S67" s="19" t="s">
        <v>274</v>
      </c>
    </row>
    <row r="68" spans="1:20" ht="21.75" customHeight="1">
      <c r="A68" s="7">
        <v>66</v>
      </c>
      <c r="B68" s="8" t="str">
        <f>MID(C68,3,2)</f>
        <v>07</v>
      </c>
      <c r="C68" s="8">
        <v>1707047</v>
      </c>
      <c r="D68" s="8" t="s">
        <v>167</v>
      </c>
      <c r="E68" s="10" t="s">
        <v>164</v>
      </c>
      <c r="F68" s="9" t="s">
        <v>168</v>
      </c>
      <c r="G68" s="9" t="s">
        <v>169</v>
      </c>
      <c r="H68" s="8" t="s">
        <v>17</v>
      </c>
      <c r="I68" s="8"/>
      <c r="J68" s="8">
        <v>79</v>
      </c>
      <c r="K68" s="12">
        <f t="shared" si="10"/>
        <v>31.6</v>
      </c>
      <c r="L68" s="8">
        <v>54</v>
      </c>
      <c r="M68" s="7">
        <f t="shared" si="11"/>
        <v>54</v>
      </c>
      <c r="N68" s="13">
        <f t="shared" si="12"/>
        <v>16.2</v>
      </c>
      <c r="O68" s="14">
        <v>90</v>
      </c>
      <c r="P68" s="14">
        <f t="shared" si="13"/>
        <v>27</v>
      </c>
      <c r="Q68" s="14">
        <f t="shared" si="14"/>
        <v>74.8</v>
      </c>
      <c r="R68" s="19" t="s">
        <v>274</v>
      </c>
      <c r="S68" s="19" t="s">
        <v>274</v>
      </c>
    </row>
    <row r="69" spans="1:20" ht="21.75" customHeight="1">
      <c r="A69" s="7">
        <v>67</v>
      </c>
      <c r="B69" s="8" t="str">
        <f>MID(C69,3,2)</f>
        <v>07</v>
      </c>
      <c r="C69" s="8">
        <v>1707052</v>
      </c>
      <c r="D69" s="8" t="s">
        <v>180</v>
      </c>
      <c r="E69" s="10" t="s">
        <v>164</v>
      </c>
      <c r="F69" s="9" t="s">
        <v>49</v>
      </c>
      <c r="G69" s="9" t="s">
        <v>181</v>
      </c>
      <c r="H69" s="8" t="s">
        <v>17</v>
      </c>
      <c r="I69" s="8"/>
      <c r="J69" s="8">
        <v>88</v>
      </c>
      <c r="K69" s="12">
        <f t="shared" si="10"/>
        <v>35.200000000000003</v>
      </c>
      <c r="L69" s="8">
        <v>46</v>
      </c>
      <c r="M69" s="7">
        <f t="shared" si="11"/>
        <v>46</v>
      </c>
      <c r="N69" s="13">
        <f t="shared" si="12"/>
        <v>13.799999999999999</v>
      </c>
      <c r="O69" s="14">
        <v>78.8</v>
      </c>
      <c r="P69" s="14">
        <f t="shared" si="13"/>
        <v>23.639999999999997</v>
      </c>
      <c r="Q69" s="14">
        <f t="shared" si="14"/>
        <v>72.64</v>
      </c>
      <c r="R69" s="19" t="s">
        <v>274</v>
      </c>
      <c r="S69" s="19" t="s">
        <v>274</v>
      </c>
    </row>
    <row r="70" spans="1:20" ht="21.75" customHeight="1">
      <c r="A70" s="7">
        <v>68</v>
      </c>
      <c r="B70" s="8" t="str">
        <f>MID(C70,3,2)</f>
        <v>07</v>
      </c>
      <c r="C70" s="8">
        <v>1707014</v>
      </c>
      <c r="D70" s="8" t="s">
        <v>175</v>
      </c>
      <c r="E70" s="10" t="s">
        <v>164</v>
      </c>
      <c r="F70" s="9" t="s">
        <v>176</v>
      </c>
      <c r="G70" s="9" t="s">
        <v>41</v>
      </c>
      <c r="H70" s="8" t="s">
        <v>17</v>
      </c>
      <c r="I70" s="8"/>
      <c r="J70" s="8">
        <v>80</v>
      </c>
      <c r="K70" s="12">
        <f t="shared" si="10"/>
        <v>32</v>
      </c>
      <c r="L70" s="8">
        <v>48</v>
      </c>
      <c r="M70" s="7">
        <f t="shared" si="11"/>
        <v>48</v>
      </c>
      <c r="N70" s="13">
        <f t="shared" si="12"/>
        <v>14.399999999999999</v>
      </c>
      <c r="O70" s="14">
        <v>86</v>
      </c>
      <c r="P70" s="14">
        <f t="shared" si="13"/>
        <v>25.8</v>
      </c>
      <c r="Q70" s="14">
        <f t="shared" si="14"/>
        <v>72.2</v>
      </c>
      <c r="R70" s="19" t="s">
        <v>274</v>
      </c>
      <c r="S70" s="19" t="s">
        <v>274</v>
      </c>
      <c r="T70" s="1"/>
    </row>
    <row r="71" spans="1:20" ht="21.75" customHeight="1">
      <c r="A71" s="7">
        <v>69</v>
      </c>
      <c r="B71" s="8" t="str">
        <f>MID(C71,3,2)</f>
        <v>08</v>
      </c>
      <c r="C71" s="16">
        <v>1708002</v>
      </c>
      <c r="D71" s="17" t="s">
        <v>185</v>
      </c>
      <c r="E71" s="18" t="s">
        <v>15</v>
      </c>
      <c r="F71" s="9" t="s">
        <v>27</v>
      </c>
      <c r="G71" s="9" t="s">
        <v>123</v>
      </c>
      <c r="H71" s="9" t="s">
        <v>17</v>
      </c>
      <c r="I71" s="9"/>
      <c r="J71" s="8">
        <v>74</v>
      </c>
      <c r="K71" s="12">
        <f t="shared" si="10"/>
        <v>29.6</v>
      </c>
      <c r="L71" s="8">
        <v>34</v>
      </c>
      <c r="M71" s="7">
        <f t="shared" si="11"/>
        <v>34</v>
      </c>
      <c r="N71" s="13">
        <f t="shared" si="12"/>
        <v>10.199999999999999</v>
      </c>
      <c r="O71" s="14">
        <v>73.400000000000006</v>
      </c>
      <c r="P71" s="14">
        <f t="shared" si="13"/>
        <v>22.02</v>
      </c>
      <c r="Q71" s="14">
        <f t="shared" si="14"/>
        <v>61.819999999999993</v>
      </c>
      <c r="R71" s="19" t="s">
        <v>274</v>
      </c>
      <c r="S71" s="19" t="s">
        <v>274</v>
      </c>
    </row>
    <row r="72" spans="1:20" ht="21.75" customHeight="1">
      <c r="A72" s="7">
        <v>70</v>
      </c>
      <c r="B72" s="8" t="str">
        <f>MID(C72,3,2)</f>
        <v>09</v>
      </c>
      <c r="C72" s="8">
        <v>1709004</v>
      </c>
      <c r="D72" s="9" t="s">
        <v>186</v>
      </c>
      <c r="E72" s="10" t="s">
        <v>15</v>
      </c>
      <c r="F72" s="9" t="s">
        <v>18</v>
      </c>
      <c r="G72" s="9" t="s">
        <v>63</v>
      </c>
      <c r="H72" s="15" t="s">
        <v>80</v>
      </c>
      <c r="I72" s="9">
        <v>4</v>
      </c>
      <c r="J72" s="8">
        <v>73</v>
      </c>
      <c r="K72" s="12">
        <f t="shared" si="10"/>
        <v>29.200000000000003</v>
      </c>
      <c r="L72" s="8">
        <v>45</v>
      </c>
      <c r="M72" s="7">
        <f t="shared" si="11"/>
        <v>49</v>
      </c>
      <c r="N72" s="13">
        <f t="shared" si="12"/>
        <v>14.7</v>
      </c>
      <c r="O72" s="14">
        <v>85.2</v>
      </c>
      <c r="P72" s="14">
        <f t="shared" si="13"/>
        <v>25.56</v>
      </c>
      <c r="Q72" s="14">
        <f t="shared" si="14"/>
        <v>69.460000000000008</v>
      </c>
      <c r="R72" s="19" t="s">
        <v>274</v>
      </c>
      <c r="S72" s="19" t="s">
        <v>274</v>
      </c>
    </row>
    <row r="73" spans="1:20" ht="21.75" customHeight="1">
      <c r="A73" s="7">
        <v>71</v>
      </c>
      <c r="B73" s="8" t="str">
        <f>MID(C73,3,2)</f>
        <v>10</v>
      </c>
      <c r="C73" s="8">
        <v>1710075</v>
      </c>
      <c r="D73" s="8" t="s">
        <v>190</v>
      </c>
      <c r="E73" s="11" t="s">
        <v>15</v>
      </c>
      <c r="F73" s="9" t="s">
        <v>191</v>
      </c>
      <c r="G73" s="9" t="s">
        <v>192</v>
      </c>
      <c r="H73" s="8" t="s">
        <v>17</v>
      </c>
      <c r="I73" s="9"/>
      <c r="J73" s="8">
        <v>98</v>
      </c>
      <c r="K73" s="12">
        <f t="shared" si="10"/>
        <v>39.200000000000003</v>
      </c>
      <c r="L73" s="8">
        <v>45</v>
      </c>
      <c r="M73" s="7">
        <f t="shared" si="11"/>
        <v>45</v>
      </c>
      <c r="N73" s="13">
        <f t="shared" si="12"/>
        <v>13.5</v>
      </c>
      <c r="O73" s="14">
        <v>87</v>
      </c>
      <c r="P73" s="14">
        <f t="shared" si="13"/>
        <v>26.099999999999998</v>
      </c>
      <c r="Q73" s="14">
        <f t="shared" si="14"/>
        <v>78.8</v>
      </c>
      <c r="R73" s="19" t="s">
        <v>274</v>
      </c>
      <c r="S73" s="19" t="s">
        <v>274</v>
      </c>
      <c r="T73" s="1"/>
    </row>
    <row r="74" spans="1:20" ht="21.75" customHeight="1">
      <c r="A74" s="7">
        <v>72</v>
      </c>
      <c r="B74" s="8" t="str">
        <f>MID(C74,3,2)</f>
        <v>10</v>
      </c>
      <c r="C74" s="8">
        <v>1710085</v>
      </c>
      <c r="D74" s="8" t="s">
        <v>204</v>
      </c>
      <c r="E74" s="11" t="s">
        <v>15</v>
      </c>
      <c r="F74" s="9" t="s">
        <v>205</v>
      </c>
      <c r="G74" s="9" t="s">
        <v>22</v>
      </c>
      <c r="H74" s="8" t="s">
        <v>17</v>
      </c>
      <c r="I74" s="9"/>
      <c r="J74" s="8">
        <v>98</v>
      </c>
      <c r="K74" s="12">
        <f t="shared" si="10"/>
        <v>39.200000000000003</v>
      </c>
      <c r="L74" s="8">
        <v>54</v>
      </c>
      <c r="M74" s="7">
        <f t="shared" si="11"/>
        <v>54</v>
      </c>
      <c r="N74" s="13">
        <f t="shared" si="12"/>
        <v>16.2</v>
      </c>
      <c r="O74" s="14">
        <v>74.8</v>
      </c>
      <c r="P74" s="14">
        <f t="shared" si="13"/>
        <v>22.439999999999998</v>
      </c>
      <c r="Q74" s="14">
        <f t="shared" si="14"/>
        <v>77.84</v>
      </c>
      <c r="R74" s="19" t="s">
        <v>274</v>
      </c>
      <c r="S74" s="19" t="s">
        <v>274</v>
      </c>
    </row>
    <row r="75" spans="1:20" ht="21.75" customHeight="1">
      <c r="A75" s="7">
        <v>73</v>
      </c>
      <c r="B75" s="8" t="str">
        <f>MID(C75,3,2)</f>
        <v>10</v>
      </c>
      <c r="C75" s="8">
        <v>1710048</v>
      </c>
      <c r="D75" s="8" t="s">
        <v>187</v>
      </c>
      <c r="E75" s="11" t="s">
        <v>15</v>
      </c>
      <c r="F75" s="9" t="s">
        <v>188</v>
      </c>
      <c r="G75" s="9" t="s">
        <v>189</v>
      </c>
      <c r="H75" s="15" t="s">
        <v>80</v>
      </c>
      <c r="I75" s="8">
        <v>1</v>
      </c>
      <c r="J75" s="8">
        <v>75</v>
      </c>
      <c r="K75" s="12">
        <f t="shared" si="10"/>
        <v>30</v>
      </c>
      <c r="L75" s="8">
        <v>68</v>
      </c>
      <c r="M75" s="7">
        <f t="shared" si="11"/>
        <v>69</v>
      </c>
      <c r="N75" s="13">
        <f t="shared" si="12"/>
        <v>20.7</v>
      </c>
      <c r="O75" s="14">
        <v>90.2</v>
      </c>
      <c r="P75" s="14">
        <f t="shared" si="13"/>
        <v>27.06</v>
      </c>
      <c r="Q75" s="14">
        <f t="shared" si="14"/>
        <v>77.760000000000005</v>
      </c>
      <c r="R75" s="19" t="s">
        <v>274</v>
      </c>
      <c r="S75" s="19" t="s">
        <v>274</v>
      </c>
      <c r="T75" s="3"/>
    </row>
    <row r="76" spans="1:20" ht="21.75" customHeight="1">
      <c r="A76" s="7">
        <v>74</v>
      </c>
      <c r="B76" s="8" t="str">
        <f>MID(C76,3,2)</f>
        <v>10</v>
      </c>
      <c r="C76" s="8">
        <v>1710015</v>
      </c>
      <c r="D76" s="8" t="s">
        <v>202</v>
      </c>
      <c r="E76" s="11" t="s">
        <v>15</v>
      </c>
      <c r="F76" s="9" t="s">
        <v>38</v>
      </c>
      <c r="G76" s="9" t="s">
        <v>69</v>
      </c>
      <c r="H76" s="8" t="s">
        <v>17</v>
      </c>
      <c r="I76" s="9"/>
      <c r="J76" s="8">
        <v>81</v>
      </c>
      <c r="K76" s="12">
        <f t="shared" si="10"/>
        <v>32.4</v>
      </c>
      <c r="L76" s="8">
        <v>68</v>
      </c>
      <c r="M76" s="7">
        <f t="shared" si="11"/>
        <v>68</v>
      </c>
      <c r="N76" s="13">
        <f t="shared" si="12"/>
        <v>20.399999999999999</v>
      </c>
      <c r="O76" s="14">
        <v>79.599999999999994</v>
      </c>
      <c r="P76" s="14">
        <f t="shared" si="13"/>
        <v>23.88</v>
      </c>
      <c r="Q76" s="14">
        <f t="shared" si="14"/>
        <v>76.679999999999993</v>
      </c>
      <c r="R76" s="19" t="s">
        <v>274</v>
      </c>
      <c r="S76" s="19" t="s">
        <v>274</v>
      </c>
    </row>
    <row r="77" spans="1:20" s="1" customFormat="1" ht="21.75" customHeight="1">
      <c r="A77" s="7">
        <v>75</v>
      </c>
      <c r="B77" s="8" t="str">
        <f>MID(C77,3,2)</f>
        <v>10</v>
      </c>
      <c r="C77" s="8">
        <v>1710067</v>
      </c>
      <c r="D77" s="8" t="s">
        <v>201</v>
      </c>
      <c r="E77" s="11" t="s">
        <v>15</v>
      </c>
      <c r="F77" s="9" t="s">
        <v>191</v>
      </c>
      <c r="G77" s="9" t="s">
        <v>39</v>
      </c>
      <c r="H77" s="8" t="s">
        <v>17</v>
      </c>
      <c r="I77" s="9"/>
      <c r="J77" s="8">
        <v>92</v>
      </c>
      <c r="K77" s="12">
        <f t="shared" si="10"/>
        <v>36.800000000000004</v>
      </c>
      <c r="L77" s="8">
        <v>44</v>
      </c>
      <c r="M77" s="7">
        <f t="shared" si="11"/>
        <v>44</v>
      </c>
      <c r="N77" s="13">
        <f t="shared" si="12"/>
        <v>13.2</v>
      </c>
      <c r="O77" s="14">
        <v>80.8</v>
      </c>
      <c r="P77" s="14">
        <f t="shared" si="13"/>
        <v>24.24</v>
      </c>
      <c r="Q77" s="14">
        <f t="shared" si="14"/>
        <v>74.239999999999995</v>
      </c>
      <c r="R77" s="19" t="s">
        <v>274</v>
      </c>
      <c r="S77" s="19" t="s">
        <v>274</v>
      </c>
      <c r="T77" s="2"/>
    </row>
    <row r="78" spans="1:20" s="1" customFormat="1" ht="21.75" customHeight="1">
      <c r="A78" s="7">
        <v>76</v>
      </c>
      <c r="B78" s="8" t="str">
        <f>MID(C78,3,2)</f>
        <v>10</v>
      </c>
      <c r="C78" s="8">
        <v>1710080</v>
      </c>
      <c r="D78" s="8" t="s">
        <v>196</v>
      </c>
      <c r="E78" s="11" t="s">
        <v>15</v>
      </c>
      <c r="F78" s="9" t="s">
        <v>49</v>
      </c>
      <c r="G78" s="9" t="s">
        <v>40</v>
      </c>
      <c r="H78" s="8" t="s">
        <v>17</v>
      </c>
      <c r="I78" s="9"/>
      <c r="J78" s="8">
        <v>82</v>
      </c>
      <c r="K78" s="12">
        <f t="shared" si="10"/>
        <v>32.800000000000004</v>
      </c>
      <c r="L78" s="8">
        <v>54</v>
      </c>
      <c r="M78" s="7">
        <f t="shared" si="11"/>
        <v>54</v>
      </c>
      <c r="N78" s="13">
        <f t="shared" si="12"/>
        <v>16.2</v>
      </c>
      <c r="O78" s="14">
        <v>81.2</v>
      </c>
      <c r="P78" s="14">
        <f t="shared" si="13"/>
        <v>24.36</v>
      </c>
      <c r="Q78" s="14">
        <f t="shared" si="14"/>
        <v>73.36</v>
      </c>
      <c r="R78" s="19" t="s">
        <v>274</v>
      </c>
      <c r="S78" s="19" t="s">
        <v>274</v>
      </c>
      <c r="T78" s="2"/>
    </row>
    <row r="79" spans="1:20" s="1" customFormat="1" ht="21.75" customHeight="1">
      <c r="A79" s="7">
        <v>77</v>
      </c>
      <c r="B79" s="8" t="str">
        <f>MID(C79,3,2)</f>
        <v>10</v>
      </c>
      <c r="C79" s="8">
        <v>1710069</v>
      </c>
      <c r="D79" s="8" t="s">
        <v>197</v>
      </c>
      <c r="E79" s="11" t="s">
        <v>15</v>
      </c>
      <c r="F79" s="9" t="s">
        <v>38</v>
      </c>
      <c r="G79" s="9" t="s">
        <v>198</v>
      </c>
      <c r="H79" s="8" t="s">
        <v>17</v>
      </c>
      <c r="I79" s="9"/>
      <c r="J79" s="8">
        <v>73</v>
      </c>
      <c r="K79" s="12">
        <f t="shared" si="10"/>
        <v>29.200000000000003</v>
      </c>
      <c r="L79" s="8">
        <v>65</v>
      </c>
      <c r="M79" s="7">
        <f t="shared" si="11"/>
        <v>65</v>
      </c>
      <c r="N79" s="13">
        <f t="shared" si="12"/>
        <v>19.5</v>
      </c>
      <c r="O79" s="14">
        <v>81.2</v>
      </c>
      <c r="P79" s="14">
        <f t="shared" si="13"/>
        <v>24.36</v>
      </c>
      <c r="Q79" s="14">
        <f t="shared" si="14"/>
        <v>73.06</v>
      </c>
      <c r="R79" s="19" t="s">
        <v>274</v>
      </c>
      <c r="S79" s="19" t="s">
        <v>274</v>
      </c>
      <c r="T79" s="2"/>
    </row>
    <row r="80" spans="1:20" s="1" customFormat="1" ht="21.75" customHeight="1">
      <c r="A80" s="7">
        <v>78</v>
      </c>
      <c r="B80" s="8" t="str">
        <f>MID(C80,3,2)</f>
        <v>10</v>
      </c>
      <c r="C80" s="8">
        <v>1710089</v>
      </c>
      <c r="D80" s="8" t="s">
        <v>193</v>
      </c>
      <c r="E80" s="11" t="s">
        <v>15</v>
      </c>
      <c r="F80" s="9" t="s">
        <v>194</v>
      </c>
      <c r="G80" s="9" t="s">
        <v>195</v>
      </c>
      <c r="H80" s="8" t="s">
        <v>17</v>
      </c>
      <c r="I80" s="9"/>
      <c r="J80" s="8">
        <v>89</v>
      </c>
      <c r="K80" s="12">
        <f t="shared" si="10"/>
        <v>35.6</v>
      </c>
      <c r="L80" s="8">
        <v>38</v>
      </c>
      <c r="M80" s="7">
        <f t="shared" si="11"/>
        <v>38</v>
      </c>
      <c r="N80" s="13">
        <f t="shared" si="12"/>
        <v>11.4</v>
      </c>
      <c r="O80" s="14">
        <v>84.2</v>
      </c>
      <c r="P80" s="14">
        <f t="shared" si="13"/>
        <v>25.26</v>
      </c>
      <c r="Q80" s="14">
        <f t="shared" si="14"/>
        <v>72.260000000000005</v>
      </c>
      <c r="R80" s="19" t="s">
        <v>274</v>
      </c>
      <c r="S80" s="19" t="s">
        <v>274</v>
      </c>
      <c r="T80" s="2"/>
    </row>
    <row r="81" spans="1:20" s="1" customFormat="1" ht="21.75" customHeight="1">
      <c r="A81" s="7">
        <v>79</v>
      </c>
      <c r="B81" s="8" t="str">
        <f>MID(C81,3,2)</f>
        <v>10</v>
      </c>
      <c r="C81" s="8">
        <v>1710014</v>
      </c>
      <c r="D81" s="8" t="s">
        <v>199</v>
      </c>
      <c r="E81" s="11" t="s">
        <v>15</v>
      </c>
      <c r="F81" s="9" t="s">
        <v>71</v>
      </c>
      <c r="G81" s="9" t="s">
        <v>200</v>
      </c>
      <c r="H81" s="8" t="s">
        <v>17</v>
      </c>
      <c r="I81" s="9"/>
      <c r="J81" s="8">
        <v>73</v>
      </c>
      <c r="K81" s="12">
        <f t="shared" si="10"/>
        <v>29.200000000000003</v>
      </c>
      <c r="L81" s="8">
        <v>55</v>
      </c>
      <c r="M81" s="7">
        <f t="shared" si="11"/>
        <v>55</v>
      </c>
      <c r="N81" s="13">
        <f t="shared" si="12"/>
        <v>16.5</v>
      </c>
      <c r="O81" s="14">
        <v>81.2</v>
      </c>
      <c r="P81" s="14">
        <f t="shared" si="13"/>
        <v>24.36</v>
      </c>
      <c r="Q81" s="14">
        <f t="shared" si="14"/>
        <v>70.06</v>
      </c>
      <c r="R81" s="19" t="s">
        <v>274</v>
      </c>
      <c r="S81" s="19" t="s">
        <v>274</v>
      </c>
      <c r="T81" s="2"/>
    </row>
    <row r="82" spans="1:20" s="1" customFormat="1" ht="21.75" customHeight="1">
      <c r="A82" s="7">
        <v>80</v>
      </c>
      <c r="B82" s="8" t="str">
        <f>MID(C82,3,2)</f>
        <v>11</v>
      </c>
      <c r="C82" s="8">
        <v>1711074</v>
      </c>
      <c r="D82" s="8" t="s">
        <v>206</v>
      </c>
      <c r="E82" s="11" t="s">
        <v>15</v>
      </c>
      <c r="F82" s="9" t="s">
        <v>207</v>
      </c>
      <c r="G82" s="9" t="s">
        <v>208</v>
      </c>
      <c r="H82" s="8" t="s">
        <v>17</v>
      </c>
      <c r="I82" s="8"/>
      <c r="J82" s="8">
        <v>69</v>
      </c>
      <c r="K82" s="12">
        <f t="shared" si="10"/>
        <v>27.6</v>
      </c>
      <c r="L82" s="8">
        <v>69</v>
      </c>
      <c r="M82" s="7">
        <f t="shared" si="11"/>
        <v>69</v>
      </c>
      <c r="N82" s="13">
        <f t="shared" si="12"/>
        <v>20.7</v>
      </c>
      <c r="O82" s="14">
        <v>85.8</v>
      </c>
      <c r="P82" s="14">
        <f t="shared" si="13"/>
        <v>25.74</v>
      </c>
      <c r="Q82" s="14">
        <f t="shared" si="14"/>
        <v>74.039999999999992</v>
      </c>
      <c r="R82" s="19" t="s">
        <v>274</v>
      </c>
      <c r="S82" s="19" t="s">
        <v>274</v>
      </c>
      <c r="T82" s="2"/>
    </row>
    <row r="83" spans="1:20" s="1" customFormat="1" ht="21.75" customHeight="1">
      <c r="A83" s="7">
        <v>81</v>
      </c>
      <c r="B83" s="8" t="str">
        <f>MID(C83,3,2)</f>
        <v>11</v>
      </c>
      <c r="C83" s="8">
        <v>1711092</v>
      </c>
      <c r="D83" s="8" t="s">
        <v>220</v>
      </c>
      <c r="E83" s="11" t="s">
        <v>15</v>
      </c>
      <c r="F83" s="9" t="s">
        <v>49</v>
      </c>
      <c r="G83" s="9" t="s">
        <v>221</v>
      </c>
      <c r="H83" s="8" t="s">
        <v>17</v>
      </c>
      <c r="I83" s="8"/>
      <c r="J83" s="8">
        <v>88</v>
      </c>
      <c r="K83" s="12">
        <f t="shared" si="10"/>
        <v>35.200000000000003</v>
      </c>
      <c r="L83" s="8">
        <v>55</v>
      </c>
      <c r="M83" s="7">
        <f t="shared" si="11"/>
        <v>55</v>
      </c>
      <c r="N83" s="13">
        <f t="shared" si="12"/>
        <v>16.5</v>
      </c>
      <c r="O83" s="14">
        <v>73.7</v>
      </c>
      <c r="P83" s="14">
        <f t="shared" si="13"/>
        <v>22.11</v>
      </c>
      <c r="Q83" s="14">
        <f t="shared" si="14"/>
        <v>73.81</v>
      </c>
      <c r="R83" s="19" t="s">
        <v>274</v>
      </c>
      <c r="S83" s="19" t="s">
        <v>274</v>
      </c>
      <c r="T83" s="2"/>
    </row>
    <row r="84" spans="1:20" s="1" customFormat="1" ht="21.75" customHeight="1">
      <c r="A84" s="7">
        <v>82</v>
      </c>
      <c r="B84" s="8" t="str">
        <f>MID(C84,3,2)</f>
        <v>11</v>
      </c>
      <c r="C84" s="8">
        <v>1711009</v>
      </c>
      <c r="D84" s="8" t="s">
        <v>222</v>
      </c>
      <c r="E84" s="10" t="s">
        <v>15</v>
      </c>
      <c r="F84" s="9" t="s">
        <v>223</v>
      </c>
      <c r="G84" s="9" t="s">
        <v>42</v>
      </c>
      <c r="H84" s="8" t="s">
        <v>17</v>
      </c>
      <c r="I84" s="8"/>
      <c r="J84" s="8">
        <v>85</v>
      </c>
      <c r="K84" s="12">
        <f t="shared" si="10"/>
        <v>34</v>
      </c>
      <c r="L84" s="8">
        <v>54</v>
      </c>
      <c r="M84" s="7">
        <f t="shared" si="11"/>
        <v>54</v>
      </c>
      <c r="N84" s="13">
        <f t="shared" si="12"/>
        <v>16.2</v>
      </c>
      <c r="O84" s="14">
        <v>73</v>
      </c>
      <c r="P84" s="14">
        <f t="shared" si="13"/>
        <v>21.9</v>
      </c>
      <c r="Q84" s="14">
        <f t="shared" si="14"/>
        <v>72.099999999999994</v>
      </c>
      <c r="R84" s="19" t="s">
        <v>274</v>
      </c>
      <c r="S84" s="19" t="s">
        <v>274</v>
      </c>
      <c r="T84" s="2"/>
    </row>
    <row r="85" spans="1:20" s="1" customFormat="1" ht="21.75" customHeight="1">
      <c r="A85" s="7">
        <v>83</v>
      </c>
      <c r="B85" s="8" t="str">
        <f>MID(C85,3,2)</f>
        <v>11</v>
      </c>
      <c r="C85" s="8">
        <v>1711028</v>
      </c>
      <c r="D85" s="8" t="s">
        <v>212</v>
      </c>
      <c r="E85" s="11" t="s">
        <v>15</v>
      </c>
      <c r="F85" s="9" t="s">
        <v>213</v>
      </c>
      <c r="G85" s="9" t="s">
        <v>189</v>
      </c>
      <c r="H85" s="8" t="s">
        <v>17</v>
      </c>
      <c r="I85" s="8"/>
      <c r="J85" s="8">
        <v>92</v>
      </c>
      <c r="K85" s="12">
        <f t="shared" si="10"/>
        <v>36.800000000000004</v>
      </c>
      <c r="L85" s="8">
        <v>38</v>
      </c>
      <c r="M85" s="7">
        <f t="shared" si="11"/>
        <v>38</v>
      </c>
      <c r="N85" s="13">
        <f t="shared" si="12"/>
        <v>11.4</v>
      </c>
      <c r="O85" s="14">
        <v>78.900000000000006</v>
      </c>
      <c r="P85" s="14">
        <f t="shared" si="13"/>
        <v>23.67</v>
      </c>
      <c r="Q85" s="14">
        <f t="shared" si="14"/>
        <v>71.87</v>
      </c>
      <c r="R85" s="19" t="s">
        <v>274</v>
      </c>
      <c r="S85" s="19" t="s">
        <v>274</v>
      </c>
      <c r="T85" s="2"/>
    </row>
    <row r="86" spans="1:20" s="1" customFormat="1" ht="21.75" customHeight="1">
      <c r="A86" s="7">
        <v>84</v>
      </c>
      <c r="B86" s="8" t="str">
        <f>MID(C86,3,2)</f>
        <v>11</v>
      </c>
      <c r="C86" s="8">
        <v>1711030</v>
      </c>
      <c r="D86" s="8" t="s">
        <v>214</v>
      </c>
      <c r="E86" s="11" t="s">
        <v>15</v>
      </c>
      <c r="F86" s="9" t="s">
        <v>215</v>
      </c>
      <c r="G86" s="9" t="s">
        <v>216</v>
      </c>
      <c r="H86" s="8" t="s">
        <v>17</v>
      </c>
      <c r="I86" s="8"/>
      <c r="J86" s="8">
        <v>66</v>
      </c>
      <c r="K86" s="12">
        <f t="shared" si="10"/>
        <v>26.400000000000002</v>
      </c>
      <c r="L86" s="8">
        <v>61</v>
      </c>
      <c r="M86" s="7">
        <f t="shared" si="11"/>
        <v>61</v>
      </c>
      <c r="N86" s="13">
        <f t="shared" si="12"/>
        <v>18.3</v>
      </c>
      <c r="O86" s="14">
        <v>78</v>
      </c>
      <c r="P86" s="14">
        <f t="shared" si="13"/>
        <v>23.4</v>
      </c>
      <c r="Q86" s="14">
        <f t="shared" si="14"/>
        <v>68.099999999999994</v>
      </c>
      <c r="R86" s="19" t="s">
        <v>274</v>
      </c>
      <c r="S86" s="19" t="s">
        <v>274</v>
      </c>
      <c r="T86" s="2"/>
    </row>
    <row r="87" spans="1:20" s="1" customFormat="1" ht="21.75" customHeight="1">
      <c r="A87" s="7">
        <v>85</v>
      </c>
      <c r="B87" s="8" t="str">
        <f>MID(C87,3,2)</f>
        <v>11</v>
      </c>
      <c r="C87" s="8">
        <v>1711055</v>
      </c>
      <c r="D87" s="8" t="s">
        <v>217</v>
      </c>
      <c r="E87" s="11" t="s">
        <v>15</v>
      </c>
      <c r="F87" s="9" t="s">
        <v>218</v>
      </c>
      <c r="G87" s="9" t="s">
        <v>219</v>
      </c>
      <c r="H87" s="8" t="s">
        <v>17</v>
      </c>
      <c r="I87" s="8"/>
      <c r="J87" s="8">
        <v>72</v>
      </c>
      <c r="K87" s="12">
        <f t="shared" si="10"/>
        <v>28.8</v>
      </c>
      <c r="L87" s="8">
        <v>53</v>
      </c>
      <c r="M87" s="7">
        <f t="shared" si="11"/>
        <v>53</v>
      </c>
      <c r="N87" s="13">
        <f t="shared" si="12"/>
        <v>15.899999999999999</v>
      </c>
      <c r="O87" s="14">
        <v>74.099999999999994</v>
      </c>
      <c r="P87" s="14">
        <f t="shared" si="13"/>
        <v>22.229999999999997</v>
      </c>
      <c r="Q87" s="14">
        <f t="shared" si="14"/>
        <v>66.930000000000007</v>
      </c>
      <c r="R87" s="19" t="s">
        <v>274</v>
      </c>
      <c r="S87" s="19" t="s">
        <v>274</v>
      </c>
      <c r="T87" s="2"/>
    </row>
    <row r="88" spans="1:20" s="1" customFormat="1" ht="21.75" customHeight="1">
      <c r="A88" s="7">
        <v>86</v>
      </c>
      <c r="B88" s="8" t="str">
        <f>MID(C88,3,2)</f>
        <v>11</v>
      </c>
      <c r="C88" s="8">
        <v>1711098</v>
      </c>
      <c r="D88" s="8" t="s">
        <v>209</v>
      </c>
      <c r="E88" s="11" t="s">
        <v>15</v>
      </c>
      <c r="F88" s="9" t="s">
        <v>210</v>
      </c>
      <c r="G88" s="9" t="s">
        <v>42</v>
      </c>
      <c r="H88" s="8" t="s">
        <v>17</v>
      </c>
      <c r="I88" s="8"/>
      <c r="J88" s="8">
        <v>61</v>
      </c>
      <c r="K88" s="12">
        <f t="shared" si="10"/>
        <v>24.400000000000002</v>
      </c>
      <c r="L88" s="8">
        <v>55</v>
      </c>
      <c r="M88" s="7">
        <f t="shared" si="11"/>
        <v>55</v>
      </c>
      <c r="N88" s="13">
        <f t="shared" si="12"/>
        <v>16.5</v>
      </c>
      <c r="O88" s="14">
        <v>83.6</v>
      </c>
      <c r="P88" s="14">
        <f t="shared" si="13"/>
        <v>25.08</v>
      </c>
      <c r="Q88" s="14">
        <f t="shared" si="14"/>
        <v>65.98</v>
      </c>
      <c r="R88" s="19" t="s">
        <v>274</v>
      </c>
      <c r="S88" s="19" t="s">
        <v>274</v>
      </c>
      <c r="T88" s="2"/>
    </row>
    <row r="89" spans="1:20" ht="21.75" customHeight="1">
      <c r="A89" s="7">
        <v>87</v>
      </c>
      <c r="B89" s="8" t="str">
        <f>MID(C89,3,2)</f>
        <v>11</v>
      </c>
      <c r="C89" s="8">
        <v>1711017</v>
      </c>
      <c r="D89" s="8" t="s">
        <v>211</v>
      </c>
      <c r="E89" s="11" t="s">
        <v>15</v>
      </c>
      <c r="F89" s="9" t="s">
        <v>205</v>
      </c>
      <c r="G89" s="9" t="s">
        <v>22</v>
      </c>
      <c r="H89" s="8" t="s">
        <v>17</v>
      </c>
      <c r="I89" s="8"/>
      <c r="J89" s="8">
        <v>72</v>
      </c>
      <c r="K89" s="12">
        <f t="shared" si="10"/>
        <v>28.8</v>
      </c>
      <c r="L89" s="8">
        <v>41</v>
      </c>
      <c r="M89" s="7">
        <f t="shared" si="11"/>
        <v>41</v>
      </c>
      <c r="N89" s="13">
        <f t="shared" si="12"/>
        <v>12.299999999999999</v>
      </c>
      <c r="O89" s="14">
        <v>81</v>
      </c>
      <c r="P89" s="14">
        <f t="shared" si="13"/>
        <v>24.3</v>
      </c>
      <c r="Q89" s="14">
        <f t="shared" si="14"/>
        <v>65.400000000000006</v>
      </c>
      <c r="R89" s="19" t="s">
        <v>274</v>
      </c>
      <c r="S89" s="19" t="s">
        <v>274</v>
      </c>
    </row>
    <row r="90" spans="1:20" ht="21.75" customHeight="1">
      <c r="A90" s="7">
        <v>88</v>
      </c>
      <c r="B90" s="8" t="str">
        <f>MID(C90,3,2)</f>
        <v>12</v>
      </c>
      <c r="C90" s="8">
        <v>1712101</v>
      </c>
      <c r="D90" s="8" t="s">
        <v>231</v>
      </c>
      <c r="E90" s="11" t="s">
        <v>15</v>
      </c>
      <c r="F90" s="9" t="s">
        <v>38</v>
      </c>
      <c r="G90" s="9" t="s">
        <v>63</v>
      </c>
      <c r="H90" s="9" t="s">
        <v>17</v>
      </c>
      <c r="I90" s="9"/>
      <c r="J90" s="8">
        <v>89</v>
      </c>
      <c r="K90" s="12">
        <f t="shared" si="10"/>
        <v>35.6</v>
      </c>
      <c r="L90" s="8">
        <v>48</v>
      </c>
      <c r="M90" s="7">
        <f t="shared" si="11"/>
        <v>48</v>
      </c>
      <c r="N90" s="13">
        <f t="shared" si="12"/>
        <v>14.399999999999999</v>
      </c>
      <c r="O90" s="14">
        <v>74.099999999999994</v>
      </c>
      <c r="P90" s="14">
        <f t="shared" si="13"/>
        <v>22.229999999999997</v>
      </c>
      <c r="Q90" s="14">
        <f t="shared" si="14"/>
        <v>72.22999999999999</v>
      </c>
      <c r="R90" s="19" t="s">
        <v>274</v>
      </c>
      <c r="S90" s="19" t="s">
        <v>274</v>
      </c>
      <c r="T90" s="1"/>
    </row>
    <row r="91" spans="1:20" ht="21.75" customHeight="1">
      <c r="A91" s="7">
        <v>89</v>
      </c>
      <c r="B91" s="8" t="str">
        <f>MID(C91,3,2)</f>
        <v>12</v>
      </c>
      <c r="C91" s="8">
        <v>1712007</v>
      </c>
      <c r="D91" s="8" t="s">
        <v>227</v>
      </c>
      <c r="E91" s="11" t="s">
        <v>15</v>
      </c>
      <c r="F91" s="9" t="s">
        <v>228</v>
      </c>
      <c r="G91" s="9" t="s">
        <v>229</v>
      </c>
      <c r="H91" s="8" t="s">
        <v>17</v>
      </c>
      <c r="I91" s="9"/>
      <c r="J91" s="8">
        <v>87</v>
      </c>
      <c r="K91" s="12">
        <f t="shared" si="10"/>
        <v>34.800000000000004</v>
      </c>
      <c r="L91" s="8">
        <v>44</v>
      </c>
      <c r="M91" s="7">
        <f t="shared" si="11"/>
        <v>44</v>
      </c>
      <c r="N91" s="13">
        <f t="shared" si="12"/>
        <v>13.2</v>
      </c>
      <c r="O91" s="14">
        <v>79.2</v>
      </c>
      <c r="P91" s="14">
        <f t="shared" si="13"/>
        <v>23.76</v>
      </c>
      <c r="Q91" s="14">
        <f t="shared" si="14"/>
        <v>71.760000000000005</v>
      </c>
      <c r="R91" s="19" t="s">
        <v>274</v>
      </c>
      <c r="S91" s="19" t="s">
        <v>274</v>
      </c>
    </row>
    <row r="92" spans="1:20" ht="21.75" customHeight="1">
      <c r="A92" s="7">
        <v>90</v>
      </c>
      <c r="B92" s="8" t="str">
        <f>MID(C92,3,2)</f>
        <v>12</v>
      </c>
      <c r="C92" s="8">
        <v>1712014</v>
      </c>
      <c r="D92" s="8" t="s">
        <v>237</v>
      </c>
      <c r="E92" s="11" t="s">
        <v>15</v>
      </c>
      <c r="F92" s="9" t="s">
        <v>46</v>
      </c>
      <c r="G92" s="9" t="s">
        <v>163</v>
      </c>
      <c r="H92" s="8" t="s">
        <v>17</v>
      </c>
      <c r="I92" s="9"/>
      <c r="J92" s="8">
        <v>91</v>
      </c>
      <c r="K92" s="12">
        <f t="shared" si="10"/>
        <v>36.4</v>
      </c>
      <c r="L92" s="8">
        <v>40</v>
      </c>
      <c r="M92" s="7">
        <f t="shared" si="11"/>
        <v>40</v>
      </c>
      <c r="N92" s="13">
        <f t="shared" si="12"/>
        <v>12</v>
      </c>
      <c r="O92" s="14">
        <v>70.8</v>
      </c>
      <c r="P92" s="14">
        <f t="shared" si="13"/>
        <v>21.24</v>
      </c>
      <c r="Q92" s="14">
        <f t="shared" si="14"/>
        <v>69.64</v>
      </c>
      <c r="R92" s="19" t="s">
        <v>274</v>
      </c>
      <c r="S92" s="19" t="s">
        <v>274</v>
      </c>
    </row>
    <row r="93" spans="1:20" ht="21.75" customHeight="1">
      <c r="A93" s="7">
        <v>91</v>
      </c>
      <c r="B93" s="8" t="str">
        <f>MID(C93,3,2)</f>
        <v>12</v>
      </c>
      <c r="C93" s="8">
        <v>1712103</v>
      </c>
      <c r="D93" s="8" t="s">
        <v>232</v>
      </c>
      <c r="E93" s="10" t="s">
        <v>15</v>
      </c>
      <c r="F93" s="9" t="s">
        <v>233</v>
      </c>
      <c r="G93" s="9" t="s">
        <v>234</v>
      </c>
      <c r="H93" s="9" t="s">
        <v>17</v>
      </c>
      <c r="I93" s="9"/>
      <c r="J93" s="8">
        <v>78</v>
      </c>
      <c r="K93" s="12">
        <f t="shared" si="10"/>
        <v>31.200000000000003</v>
      </c>
      <c r="L93" s="8">
        <v>53</v>
      </c>
      <c r="M93" s="7">
        <f t="shared" si="11"/>
        <v>53</v>
      </c>
      <c r="N93" s="13">
        <f t="shared" si="12"/>
        <v>15.899999999999999</v>
      </c>
      <c r="O93" s="14">
        <v>72.3</v>
      </c>
      <c r="P93" s="14">
        <f t="shared" si="13"/>
        <v>21.689999999999998</v>
      </c>
      <c r="Q93" s="14">
        <f t="shared" si="14"/>
        <v>68.789999999999992</v>
      </c>
      <c r="R93" s="19" t="s">
        <v>274</v>
      </c>
      <c r="S93" s="19" t="s">
        <v>274</v>
      </c>
    </row>
    <row r="94" spans="1:20" ht="21.75" customHeight="1">
      <c r="A94" s="7">
        <v>92</v>
      </c>
      <c r="B94" s="8" t="str">
        <f>MID(C94,3,2)</f>
        <v>12</v>
      </c>
      <c r="C94" s="8">
        <v>1712079</v>
      </c>
      <c r="D94" s="8" t="s">
        <v>230</v>
      </c>
      <c r="E94" s="11" t="s">
        <v>15</v>
      </c>
      <c r="F94" s="9" t="s">
        <v>153</v>
      </c>
      <c r="G94" s="9" t="s">
        <v>203</v>
      </c>
      <c r="H94" s="8" t="s">
        <v>17</v>
      </c>
      <c r="I94" s="9"/>
      <c r="J94" s="8">
        <v>75</v>
      </c>
      <c r="K94" s="12">
        <f t="shared" si="10"/>
        <v>30</v>
      </c>
      <c r="L94" s="8">
        <v>48</v>
      </c>
      <c r="M94" s="7">
        <f t="shared" si="11"/>
        <v>48</v>
      </c>
      <c r="N94" s="13">
        <f t="shared" si="12"/>
        <v>14.399999999999999</v>
      </c>
      <c r="O94" s="14">
        <v>79</v>
      </c>
      <c r="P94" s="14">
        <f t="shared" si="13"/>
        <v>23.7</v>
      </c>
      <c r="Q94" s="14">
        <f t="shared" si="14"/>
        <v>68.099999999999994</v>
      </c>
      <c r="R94" s="19" t="s">
        <v>274</v>
      </c>
      <c r="S94" s="19" t="s">
        <v>274</v>
      </c>
      <c r="T94" s="1"/>
    </row>
    <row r="95" spans="1:20" ht="21.75" customHeight="1">
      <c r="A95" s="7">
        <v>93</v>
      </c>
      <c r="B95" s="8" t="str">
        <f>MID(C95,3,2)</f>
        <v>12</v>
      </c>
      <c r="C95" s="8">
        <v>1712074</v>
      </c>
      <c r="D95" s="8" t="s">
        <v>224</v>
      </c>
      <c r="E95" s="11" t="s">
        <v>15</v>
      </c>
      <c r="F95" s="9" t="s">
        <v>225</v>
      </c>
      <c r="G95" s="9" t="s">
        <v>226</v>
      </c>
      <c r="H95" s="8" t="s">
        <v>17</v>
      </c>
      <c r="I95" s="9"/>
      <c r="J95" s="8">
        <v>70</v>
      </c>
      <c r="K95" s="12">
        <f t="shared" si="10"/>
        <v>28</v>
      </c>
      <c r="L95" s="8">
        <v>51</v>
      </c>
      <c r="M95" s="7">
        <f t="shared" si="11"/>
        <v>51</v>
      </c>
      <c r="N95" s="13">
        <f t="shared" si="12"/>
        <v>15.299999999999999</v>
      </c>
      <c r="O95" s="14">
        <v>82.5</v>
      </c>
      <c r="P95" s="14">
        <f t="shared" si="13"/>
        <v>24.75</v>
      </c>
      <c r="Q95" s="14">
        <f t="shared" si="14"/>
        <v>68.05</v>
      </c>
      <c r="R95" s="19" t="s">
        <v>274</v>
      </c>
      <c r="S95" s="19" t="s">
        <v>274</v>
      </c>
    </row>
    <row r="96" spans="1:20" ht="21.75" customHeight="1">
      <c r="A96" s="7">
        <v>94</v>
      </c>
      <c r="B96" s="8" t="str">
        <f>MID(C96,3,2)</f>
        <v>12</v>
      </c>
      <c r="C96" s="8">
        <v>1712025</v>
      </c>
      <c r="D96" s="8" t="s">
        <v>235</v>
      </c>
      <c r="E96" s="11" t="s">
        <v>15</v>
      </c>
      <c r="F96" s="9" t="s">
        <v>236</v>
      </c>
      <c r="G96" s="9" t="s">
        <v>41</v>
      </c>
      <c r="H96" s="9" t="s">
        <v>17</v>
      </c>
      <c r="I96" s="9"/>
      <c r="J96" s="8">
        <v>73</v>
      </c>
      <c r="K96" s="12">
        <f t="shared" si="10"/>
        <v>29.200000000000003</v>
      </c>
      <c r="L96" s="8">
        <v>46</v>
      </c>
      <c r="M96" s="7">
        <f t="shared" si="11"/>
        <v>46</v>
      </c>
      <c r="N96" s="13">
        <f t="shared" si="12"/>
        <v>13.799999999999999</v>
      </c>
      <c r="O96" s="14">
        <v>71</v>
      </c>
      <c r="P96" s="14">
        <f t="shared" si="13"/>
        <v>21.3</v>
      </c>
      <c r="Q96" s="14">
        <f t="shared" si="14"/>
        <v>64.3</v>
      </c>
      <c r="R96" s="19" t="s">
        <v>274</v>
      </c>
      <c r="S96" s="19" t="s">
        <v>274</v>
      </c>
    </row>
    <row r="97" spans="1:20" ht="21.75" customHeight="1">
      <c r="A97" s="7">
        <v>95</v>
      </c>
      <c r="B97" s="8" t="str">
        <f>MID(C97,3,2)</f>
        <v>12</v>
      </c>
      <c r="C97" s="8">
        <v>1712099</v>
      </c>
      <c r="D97" s="8" t="s">
        <v>238</v>
      </c>
      <c r="E97" s="11" t="s">
        <v>15</v>
      </c>
      <c r="F97" s="9" t="s">
        <v>47</v>
      </c>
      <c r="G97" s="9" t="s">
        <v>19</v>
      </c>
      <c r="H97" s="8" t="s">
        <v>17</v>
      </c>
      <c r="I97" s="9"/>
      <c r="J97" s="8">
        <v>67</v>
      </c>
      <c r="K97" s="12">
        <f t="shared" si="10"/>
        <v>26.8</v>
      </c>
      <c r="L97" s="8">
        <v>54</v>
      </c>
      <c r="M97" s="7">
        <f t="shared" si="11"/>
        <v>54</v>
      </c>
      <c r="N97" s="13">
        <f t="shared" si="12"/>
        <v>16.2</v>
      </c>
      <c r="O97" s="14">
        <v>70.099999999999994</v>
      </c>
      <c r="P97" s="14">
        <f t="shared" si="13"/>
        <v>21.029999999999998</v>
      </c>
      <c r="Q97" s="14">
        <f t="shared" si="14"/>
        <v>64.03</v>
      </c>
      <c r="R97" s="19" t="s">
        <v>274</v>
      </c>
      <c r="S97" s="19" t="s">
        <v>274</v>
      </c>
    </row>
    <row r="98" spans="1:20" ht="21.75" customHeight="1">
      <c r="A98" s="7">
        <v>96</v>
      </c>
      <c r="B98" s="7" t="s">
        <v>260</v>
      </c>
      <c r="C98" s="7"/>
      <c r="D98" s="28" t="s">
        <v>256</v>
      </c>
      <c r="E98" s="28" t="s">
        <v>15</v>
      </c>
      <c r="F98" s="9" t="s">
        <v>271</v>
      </c>
      <c r="G98" s="9" t="s">
        <v>150</v>
      </c>
      <c r="H98" s="8" t="s">
        <v>17</v>
      </c>
      <c r="I98" s="7"/>
      <c r="J98" s="30">
        <v>62</v>
      </c>
      <c r="K98" s="32">
        <f t="shared" si="10"/>
        <v>24.8</v>
      </c>
      <c r="L98" s="7">
        <v>65</v>
      </c>
      <c r="M98" s="7">
        <v>65</v>
      </c>
      <c r="N98" s="13">
        <v>19.5</v>
      </c>
      <c r="O98" s="33">
        <v>77.599999999999994</v>
      </c>
      <c r="P98" s="33">
        <f t="shared" si="13"/>
        <v>23.279999999999998</v>
      </c>
      <c r="Q98" s="14">
        <v>67.58</v>
      </c>
      <c r="R98" s="19" t="s">
        <v>274</v>
      </c>
      <c r="S98" s="19" t="s">
        <v>274</v>
      </c>
    </row>
    <row r="99" spans="1:20" ht="21.75" customHeight="1">
      <c r="A99" s="7">
        <v>97</v>
      </c>
      <c r="B99" s="7" t="s">
        <v>260</v>
      </c>
      <c r="C99" s="7"/>
      <c r="D99" s="28" t="s">
        <v>248</v>
      </c>
      <c r="E99" s="28" t="s">
        <v>15</v>
      </c>
      <c r="F99" s="9" t="s">
        <v>263</v>
      </c>
      <c r="G99" s="9" t="s">
        <v>264</v>
      </c>
      <c r="H99" s="8" t="s">
        <v>17</v>
      </c>
      <c r="I99" s="7"/>
      <c r="J99" s="30">
        <v>70</v>
      </c>
      <c r="K99" s="32">
        <f t="shared" ref="K99:K112" si="15">J99*0.4</f>
        <v>28</v>
      </c>
      <c r="L99" s="7">
        <v>50</v>
      </c>
      <c r="M99" s="7">
        <v>50</v>
      </c>
      <c r="N99" s="13">
        <v>15</v>
      </c>
      <c r="O99" s="33">
        <v>80</v>
      </c>
      <c r="P99" s="33">
        <f t="shared" ref="P99:P112" si="16">O99*0.3</f>
        <v>24</v>
      </c>
      <c r="Q99" s="14">
        <v>67</v>
      </c>
      <c r="R99" s="19" t="s">
        <v>274</v>
      </c>
      <c r="S99" s="19" t="s">
        <v>274</v>
      </c>
      <c r="T99" s="3"/>
    </row>
    <row r="100" spans="1:20" ht="21.75" customHeight="1">
      <c r="A100" s="7">
        <v>98</v>
      </c>
      <c r="B100" s="7" t="s">
        <v>260</v>
      </c>
      <c r="C100" s="7"/>
      <c r="D100" s="28" t="s">
        <v>249</v>
      </c>
      <c r="E100" s="28" t="s">
        <v>15</v>
      </c>
      <c r="F100" s="9" t="s">
        <v>73</v>
      </c>
      <c r="G100" s="9" t="s">
        <v>150</v>
      </c>
      <c r="H100" s="9" t="s">
        <v>17</v>
      </c>
      <c r="I100" s="7"/>
      <c r="J100" s="30">
        <v>71</v>
      </c>
      <c r="K100" s="32">
        <f t="shared" si="15"/>
        <v>28.400000000000002</v>
      </c>
      <c r="L100" s="7">
        <v>46</v>
      </c>
      <c r="M100" s="7">
        <v>46</v>
      </c>
      <c r="N100" s="13">
        <v>13.799999999999999</v>
      </c>
      <c r="O100" s="33">
        <v>72.2</v>
      </c>
      <c r="P100" s="33">
        <f t="shared" si="16"/>
        <v>21.66</v>
      </c>
      <c r="Q100" s="14">
        <v>63.86</v>
      </c>
      <c r="R100" s="19" t="s">
        <v>274</v>
      </c>
      <c r="S100" s="19" t="s">
        <v>274</v>
      </c>
      <c r="T100" s="3"/>
    </row>
    <row r="101" spans="1:20" ht="21.75" customHeight="1">
      <c r="A101" s="7">
        <v>99</v>
      </c>
      <c r="B101" s="7" t="s">
        <v>260</v>
      </c>
      <c r="C101" s="7"/>
      <c r="D101" s="29" t="s">
        <v>253</v>
      </c>
      <c r="E101" s="28" t="s">
        <v>15</v>
      </c>
      <c r="F101" s="9" t="s">
        <v>73</v>
      </c>
      <c r="G101" s="9" t="s">
        <v>150</v>
      </c>
      <c r="H101" s="9" t="s">
        <v>17</v>
      </c>
      <c r="I101" s="7"/>
      <c r="J101" s="31">
        <v>58</v>
      </c>
      <c r="K101" s="34">
        <f t="shared" si="15"/>
        <v>23.200000000000003</v>
      </c>
      <c r="L101" s="7">
        <v>53</v>
      </c>
      <c r="M101" s="7">
        <v>53</v>
      </c>
      <c r="N101" s="13">
        <v>15.899999999999999</v>
      </c>
      <c r="O101" s="35">
        <v>71.400000000000006</v>
      </c>
      <c r="P101" s="35">
        <f t="shared" si="16"/>
        <v>21.42</v>
      </c>
      <c r="Q101" s="14">
        <v>60.52</v>
      </c>
      <c r="R101" s="19" t="s">
        <v>274</v>
      </c>
      <c r="S101" s="19" t="s">
        <v>274</v>
      </c>
      <c r="T101" s="1"/>
    </row>
    <row r="102" spans="1:20" ht="21.75" customHeight="1">
      <c r="A102" s="7">
        <v>100</v>
      </c>
      <c r="B102" s="7" t="s">
        <v>260</v>
      </c>
      <c r="C102" s="7"/>
      <c r="D102" s="28" t="s">
        <v>246</v>
      </c>
      <c r="E102" s="28" t="s">
        <v>15</v>
      </c>
      <c r="F102" s="9" t="s">
        <v>73</v>
      </c>
      <c r="G102" s="9" t="s">
        <v>150</v>
      </c>
      <c r="H102" s="8" t="s">
        <v>17</v>
      </c>
      <c r="I102" s="7"/>
      <c r="J102" s="30">
        <v>49</v>
      </c>
      <c r="K102" s="32">
        <f t="shared" si="15"/>
        <v>19.600000000000001</v>
      </c>
      <c r="L102" s="7">
        <v>54</v>
      </c>
      <c r="M102" s="7">
        <v>54</v>
      </c>
      <c r="N102" s="13">
        <v>16.2</v>
      </c>
      <c r="O102" s="33">
        <v>79.2</v>
      </c>
      <c r="P102" s="33">
        <f t="shared" si="16"/>
        <v>23.76</v>
      </c>
      <c r="Q102" s="14">
        <v>59.56</v>
      </c>
      <c r="R102" s="19" t="s">
        <v>274</v>
      </c>
      <c r="S102" s="19" t="s">
        <v>274</v>
      </c>
    </row>
    <row r="103" spans="1:20" ht="21.75" customHeight="1">
      <c r="A103" s="7">
        <v>101</v>
      </c>
      <c r="B103" s="7" t="s">
        <v>260</v>
      </c>
      <c r="C103" s="7"/>
      <c r="D103" s="28" t="s">
        <v>258</v>
      </c>
      <c r="E103" s="28" t="s">
        <v>15</v>
      </c>
      <c r="F103" s="9" t="s">
        <v>47</v>
      </c>
      <c r="G103" s="9" t="s">
        <v>40</v>
      </c>
      <c r="H103" s="8" t="s">
        <v>17</v>
      </c>
      <c r="I103" s="7"/>
      <c r="J103" s="30">
        <v>55</v>
      </c>
      <c r="K103" s="32">
        <f t="shared" si="15"/>
        <v>22</v>
      </c>
      <c r="L103" s="7">
        <v>48</v>
      </c>
      <c r="M103" s="7">
        <v>48</v>
      </c>
      <c r="N103" s="13">
        <v>14.399999999999999</v>
      </c>
      <c r="O103" s="33">
        <v>75</v>
      </c>
      <c r="P103" s="33">
        <f t="shared" si="16"/>
        <v>22.5</v>
      </c>
      <c r="Q103" s="14">
        <v>58.9</v>
      </c>
      <c r="R103" s="19" t="s">
        <v>274</v>
      </c>
      <c r="S103" s="19" t="s">
        <v>274</v>
      </c>
    </row>
    <row r="104" spans="1:20" ht="21.75" customHeight="1">
      <c r="A104" s="7">
        <v>102</v>
      </c>
      <c r="B104" s="7" t="s">
        <v>260</v>
      </c>
      <c r="C104" s="7"/>
      <c r="D104" s="29" t="s">
        <v>247</v>
      </c>
      <c r="E104" s="28" t="s">
        <v>15</v>
      </c>
      <c r="F104" s="9" t="s">
        <v>153</v>
      </c>
      <c r="G104" s="9" t="s">
        <v>262</v>
      </c>
      <c r="H104" s="9" t="s">
        <v>17</v>
      </c>
      <c r="I104" s="7"/>
      <c r="J104" s="31">
        <v>46</v>
      </c>
      <c r="K104" s="34">
        <f t="shared" si="15"/>
        <v>18.400000000000002</v>
      </c>
      <c r="L104" s="7">
        <v>58</v>
      </c>
      <c r="M104" s="7">
        <v>58</v>
      </c>
      <c r="N104" s="13">
        <v>17.399999999999999</v>
      </c>
      <c r="O104" s="35">
        <v>76.8</v>
      </c>
      <c r="P104" s="35">
        <f t="shared" si="16"/>
        <v>23.04</v>
      </c>
      <c r="Q104" s="14">
        <v>58.839999999999996</v>
      </c>
      <c r="R104" s="19" t="s">
        <v>274</v>
      </c>
      <c r="S104" s="19" t="s">
        <v>274</v>
      </c>
    </row>
    <row r="105" spans="1:20" ht="21.75" customHeight="1">
      <c r="A105" s="7">
        <v>103</v>
      </c>
      <c r="B105" s="7" t="s">
        <v>260</v>
      </c>
      <c r="C105" s="7"/>
      <c r="D105" s="29" t="s">
        <v>254</v>
      </c>
      <c r="E105" s="28" t="s">
        <v>15</v>
      </c>
      <c r="F105" s="9" t="s">
        <v>268</v>
      </c>
      <c r="G105" s="9" t="s">
        <v>61</v>
      </c>
      <c r="H105" s="8" t="s">
        <v>17</v>
      </c>
      <c r="I105" s="7"/>
      <c r="J105" s="31">
        <v>61</v>
      </c>
      <c r="K105" s="34">
        <f t="shared" si="15"/>
        <v>24.400000000000002</v>
      </c>
      <c r="L105" s="7">
        <v>39</v>
      </c>
      <c r="M105" s="7">
        <v>39</v>
      </c>
      <c r="N105" s="13">
        <v>11.7</v>
      </c>
      <c r="O105" s="35">
        <v>75.599999999999994</v>
      </c>
      <c r="P105" s="35">
        <f t="shared" si="16"/>
        <v>22.679999999999996</v>
      </c>
      <c r="Q105" s="14">
        <v>58.78</v>
      </c>
      <c r="R105" s="19" t="s">
        <v>274</v>
      </c>
      <c r="S105" s="19" t="s">
        <v>274</v>
      </c>
      <c r="T105" s="1"/>
    </row>
    <row r="106" spans="1:20" ht="21.75" customHeight="1">
      <c r="A106" s="7">
        <v>104</v>
      </c>
      <c r="B106" s="7" t="s">
        <v>260</v>
      </c>
      <c r="C106" s="7"/>
      <c r="D106" s="29" t="s">
        <v>244</v>
      </c>
      <c r="E106" s="28" t="s">
        <v>15</v>
      </c>
      <c r="F106" s="9" t="s">
        <v>73</v>
      </c>
      <c r="G106" s="9" t="s">
        <v>150</v>
      </c>
      <c r="H106" s="8" t="s">
        <v>17</v>
      </c>
      <c r="I106" s="7"/>
      <c r="J106" s="31">
        <v>45</v>
      </c>
      <c r="K106" s="34">
        <f t="shared" si="15"/>
        <v>18</v>
      </c>
      <c r="L106" s="7">
        <v>53</v>
      </c>
      <c r="M106" s="7">
        <v>53</v>
      </c>
      <c r="N106" s="13">
        <v>15.899999999999999</v>
      </c>
      <c r="O106" s="35">
        <v>81.400000000000006</v>
      </c>
      <c r="P106" s="35">
        <f t="shared" si="16"/>
        <v>24.42</v>
      </c>
      <c r="Q106" s="14">
        <v>58.32</v>
      </c>
      <c r="R106" s="19" t="s">
        <v>274</v>
      </c>
      <c r="S106" s="19" t="s">
        <v>274</v>
      </c>
    </row>
    <row r="107" spans="1:20" ht="21.75" customHeight="1">
      <c r="A107" s="7">
        <v>105</v>
      </c>
      <c r="B107" s="7" t="s">
        <v>259</v>
      </c>
      <c r="C107" s="7"/>
      <c r="D107" s="28" t="s">
        <v>251</v>
      </c>
      <c r="E107" s="28" t="s">
        <v>15</v>
      </c>
      <c r="F107" s="9" t="s">
        <v>265</v>
      </c>
      <c r="G107" s="9" t="s">
        <v>266</v>
      </c>
      <c r="H107" s="9" t="s">
        <v>17</v>
      </c>
      <c r="I107" s="7"/>
      <c r="J107" s="30">
        <v>76</v>
      </c>
      <c r="K107" s="32">
        <f t="shared" si="15"/>
        <v>30.400000000000002</v>
      </c>
      <c r="L107" s="7">
        <v>61</v>
      </c>
      <c r="M107" s="7">
        <v>61</v>
      </c>
      <c r="N107" s="13">
        <v>18.3</v>
      </c>
      <c r="O107" s="33">
        <v>74</v>
      </c>
      <c r="P107" s="33">
        <f t="shared" si="16"/>
        <v>22.2</v>
      </c>
      <c r="Q107" s="14">
        <v>70.900000000000006</v>
      </c>
      <c r="R107" s="19" t="s">
        <v>274</v>
      </c>
      <c r="S107" s="19" t="s">
        <v>274</v>
      </c>
      <c r="T107" s="3"/>
    </row>
    <row r="108" spans="1:20" ht="21.75" customHeight="1">
      <c r="A108" s="7">
        <v>106</v>
      </c>
      <c r="B108" s="7" t="s">
        <v>259</v>
      </c>
      <c r="C108" s="7"/>
      <c r="D108" s="28" t="s">
        <v>252</v>
      </c>
      <c r="E108" s="28" t="s">
        <v>15</v>
      </c>
      <c r="F108" s="9" t="s">
        <v>267</v>
      </c>
      <c r="G108" s="9" t="s">
        <v>123</v>
      </c>
      <c r="H108" s="8" t="s">
        <v>17</v>
      </c>
      <c r="I108" s="7"/>
      <c r="J108" s="30">
        <v>66</v>
      </c>
      <c r="K108" s="32">
        <f t="shared" si="15"/>
        <v>26.400000000000002</v>
      </c>
      <c r="L108" s="7">
        <v>68</v>
      </c>
      <c r="M108" s="7">
        <v>68</v>
      </c>
      <c r="N108" s="13">
        <v>20.399999999999999</v>
      </c>
      <c r="O108" s="33">
        <v>79</v>
      </c>
      <c r="P108" s="33">
        <f t="shared" si="16"/>
        <v>23.7</v>
      </c>
      <c r="Q108" s="14">
        <v>70.5</v>
      </c>
      <c r="R108" s="19" t="s">
        <v>274</v>
      </c>
      <c r="S108" s="19" t="s">
        <v>274</v>
      </c>
    </row>
    <row r="109" spans="1:20" ht="21.75" customHeight="1">
      <c r="A109" s="7">
        <v>107</v>
      </c>
      <c r="B109" s="7" t="s">
        <v>259</v>
      </c>
      <c r="C109" s="7"/>
      <c r="D109" s="29" t="s">
        <v>245</v>
      </c>
      <c r="E109" s="28" t="s">
        <v>15</v>
      </c>
      <c r="F109" s="9" t="s">
        <v>149</v>
      </c>
      <c r="G109" s="9" t="s">
        <v>261</v>
      </c>
      <c r="H109" s="9" t="s">
        <v>17</v>
      </c>
      <c r="I109" s="7"/>
      <c r="J109" s="31">
        <v>69</v>
      </c>
      <c r="K109" s="34">
        <f t="shared" si="15"/>
        <v>27.6</v>
      </c>
      <c r="L109" s="7">
        <v>62</v>
      </c>
      <c r="M109" s="7">
        <v>62</v>
      </c>
      <c r="N109" s="13">
        <v>18.599999999999998</v>
      </c>
      <c r="O109" s="35">
        <v>79</v>
      </c>
      <c r="P109" s="35">
        <f t="shared" si="16"/>
        <v>23.7</v>
      </c>
      <c r="Q109" s="14">
        <v>69.900000000000006</v>
      </c>
      <c r="R109" s="19" t="s">
        <v>274</v>
      </c>
      <c r="S109" s="19" t="s">
        <v>274</v>
      </c>
    </row>
    <row r="110" spans="1:20" ht="21.75" customHeight="1">
      <c r="A110" s="7">
        <v>108</v>
      </c>
      <c r="B110" s="7" t="s">
        <v>259</v>
      </c>
      <c r="C110" s="7"/>
      <c r="D110" s="28" t="s">
        <v>255</v>
      </c>
      <c r="E110" s="28" t="s">
        <v>15</v>
      </c>
      <c r="F110" s="9" t="s">
        <v>269</v>
      </c>
      <c r="G110" s="9" t="s">
        <v>270</v>
      </c>
      <c r="H110" s="9" t="s">
        <v>17</v>
      </c>
      <c r="I110" s="7"/>
      <c r="J110" s="30">
        <v>77</v>
      </c>
      <c r="K110" s="32">
        <f t="shared" si="15"/>
        <v>30.8</v>
      </c>
      <c r="L110" s="7">
        <v>52</v>
      </c>
      <c r="M110" s="7">
        <v>52</v>
      </c>
      <c r="N110" s="13">
        <v>15.6</v>
      </c>
      <c r="O110" s="33">
        <v>76.400000000000006</v>
      </c>
      <c r="P110" s="33">
        <f t="shared" si="16"/>
        <v>22.92</v>
      </c>
      <c r="Q110" s="14">
        <v>69.319999999999993</v>
      </c>
      <c r="R110" s="19" t="s">
        <v>274</v>
      </c>
      <c r="S110" s="19" t="s">
        <v>274</v>
      </c>
      <c r="T110" s="1"/>
    </row>
    <row r="111" spans="1:20" ht="21.75" customHeight="1">
      <c r="A111" s="7">
        <v>109</v>
      </c>
      <c r="B111" s="7" t="s">
        <v>259</v>
      </c>
      <c r="C111" s="7"/>
      <c r="D111" s="29" t="s">
        <v>250</v>
      </c>
      <c r="E111" s="28" t="s">
        <v>15</v>
      </c>
      <c r="F111" s="9" t="s">
        <v>173</v>
      </c>
      <c r="G111" s="9" t="s">
        <v>40</v>
      </c>
      <c r="H111" s="8" t="s">
        <v>17</v>
      </c>
      <c r="I111" s="7"/>
      <c r="J111" s="31">
        <v>64</v>
      </c>
      <c r="K111" s="34">
        <f t="shared" si="15"/>
        <v>25.6</v>
      </c>
      <c r="L111" s="7">
        <v>60</v>
      </c>
      <c r="M111" s="7">
        <v>60</v>
      </c>
      <c r="N111" s="13">
        <v>18</v>
      </c>
      <c r="O111" s="35">
        <v>74.2</v>
      </c>
      <c r="P111" s="35">
        <f t="shared" si="16"/>
        <v>22.26</v>
      </c>
      <c r="Q111" s="14">
        <v>65.86</v>
      </c>
      <c r="R111" s="19" t="s">
        <v>274</v>
      </c>
      <c r="S111" s="19" t="s">
        <v>274</v>
      </c>
    </row>
    <row r="112" spans="1:20" ht="21.75" customHeight="1">
      <c r="A112" s="7">
        <v>110</v>
      </c>
      <c r="B112" s="7" t="s">
        <v>259</v>
      </c>
      <c r="C112" s="7"/>
      <c r="D112" s="28" t="s">
        <v>257</v>
      </c>
      <c r="E112" s="28" t="s">
        <v>15</v>
      </c>
      <c r="F112" s="9" t="s">
        <v>49</v>
      </c>
      <c r="G112" s="9" t="s">
        <v>40</v>
      </c>
      <c r="H112" s="9" t="s">
        <v>17</v>
      </c>
      <c r="I112" s="7"/>
      <c r="J112" s="30">
        <v>69</v>
      </c>
      <c r="K112" s="32">
        <f t="shared" si="15"/>
        <v>27.6</v>
      </c>
      <c r="L112" s="7">
        <v>51</v>
      </c>
      <c r="M112" s="7">
        <v>51</v>
      </c>
      <c r="N112" s="13">
        <v>15.299999999999999</v>
      </c>
      <c r="O112" s="33">
        <v>76.2</v>
      </c>
      <c r="P112" s="33">
        <f t="shared" si="16"/>
        <v>22.86</v>
      </c>
      <c r="Q112" s="14">
        <v>65.759999999999991</v>
      </c>
      <c r="R112" s="19" t="s">
        <v>274</v>
      </c>
      <c r="S112" s="19" t="s">
        <v>274</v>
      </c>
    </row>
    <row r="114" spans="1:1" ht="17.100000000000001" customHeight="1">
      <c r="A114" s="1"/>
    </row>
    <row r="115" spans="1:1" ht="17.100000000000001" customHeight="1">
      <c r="A115" s="1"/>
    </row>
    <row r="117" spans="1:1" ht="17.100000000000001" customHeight="1">
      <c r="A117" s="1"/>
    </row>
    <row r="118" spans="1:1" ht="17.100000000000001" customHeight="1">
      <c r="A118" s="1"/>
    </row>
    <row r="119" spans="1:1" ht="17.100000000000001" customHeight="1">
      <c r="A119" s="1"/>
    </row>
    <row r="120" spans="1:1" ht="17.100000000000001" customHeight="1">
      <c r="A120" s="1"/>
    </row>
    <row r="121" spans="1:1" ht="17.100000000000001" customHeight="1">
      <c r="A121" s="1"/>
    </row>
    <row r="123" spans="1:1" ht="17.100000000000001" customHeight="1">
      <c r="A123" s="1"/>
    </row>
  </sheetData>
  <autoFilter ref="A2:T2">
    <filterColumn colId="0"/>
    <sortState ref="A3:W112">
      <sortCondition ref="B2"/>
    </sortState>
  </autoFilter>
  <mergeCells count="1">
    <mergeCell ref="A1:S1"/>
  </mergeCells>
  <phoneticPr fontId="4" type="noConversion"/>
  <printOptions horizontalCentered="1"/>
  <pageMargins left="0.2" right="0.2" top="0.19685039370078741" bottom="0.39370078740157483" header="0.23622047244094491" footer="0.19685039370078741"/>
  <pageSetup paperSize="9" scale="95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2018-02-08T08:54:27Z</cp:lastPrinted>
  <dcterms:created xsi:type="dcterms:W3CDTF">2006-09-13T11:21:00Z</dcterms:created>
  <dcterms:modified xsi:type="dcterms:W3CDTF">2018-02-08T09:03:50Z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2052-10.1.0.6445</vt:lpwstr>
  </property>
</Properties>
</file>