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137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<sst xmlns="http://schemas.openxmlformats.org/spreadsheetml/2006/main" count="211">
  <si>
    <t>兴仁县2018年第二阶段特岗教师招聘成绩公示</t>
  </si>
  <si>
    <t>序号</t>
  </si>
  <si>
    <t>姓名</t>
  </si>
  <si>
    <t>性别</t>
  </si>
  <si>
    <t>身份证号</t>
  </si>
  <si>
    <t>准考证号</t>
  </si>
  <si>
    <t>座位号</t>
  </si>
  <si>
    <t>得分</t>
  </si>
  <si>
    <t>笔试成绩80%</t>
  </si>
  <si>
    <t>报考学段</t>
  </si>
  <si>
    <t>报考学科</t>
  </si>
  <si>
    <t>报考地区</t>
  </si>
  <si>
    <t>报考县</t>
  </si>
  <si>
    <t>考点</t>
  </si>
  <si>
    <t>考场</t>
  </si>
  <si>
    <t>是否进入面试</t>
  </si>
  <si>
    <t>抽签号</t>
  </si>
  <si>
    <t>面试成绩</t>
  </si>
  <si>
    <t>面试成绩20%</t>
  </si>
  <si>
    <t>总成绩</t>
  </si>
  <si>
    <t>排名</t>
  </si>
  <si>
    <t>杨洪灿</t>
  </si>
  <si>
    <t>女</t>
  </si>
  <si>
    <t>522322199504201420</t>
  </si>
  <si>
    <t>085900294</t>
  </si>
  <si>
    <t>幼儿园</t>
  </si>
  <si>
    <t>黔西南州</t>
  </si>
  <si>
    <t>兴仁县</t>
  </si>
  <si>
    <t>黔西南州职业技术学院</t>
  </si>
  <si>
    <t>第十考场</t>
  </si>
  <si>
    <t>是</t>
  </si>
  <si>
    <t>王利平</t>
  </si>
  <si>
    <t>52232219970210244X</t>
  </si>
  <si>
    <t>085900245</t>
  </si>
  <si>
    <t>第九考场</t>
  </si>
  <si>
    <t>陈丹丹</t>
  </si>
  <si>
    <t>522322199209264621</t>
  </si>
  <si>
    <t>085900183</t>
  </si>
  <si>
    <t>第七考场</t>
  </si>
  <si>
    <t>李堂雪</t>
  </si>
  <si>
    <t>522322199111051441</t>
  </si>
  <si>
    <t>085900050</t>
  </si>
  <si>
    <t>第二考场</t>
  </si>
  <si>
    <t>余定连</t>
  </si>
  <si>
    <t>52232219951211102X</t>
  </si>
  <si>
    <t>085900051</t>
  </si>
  <si>
    <t>高达华</t>
  </si>
  <si>
    <t>522322199409060025</t>
  </si>
  <si>
    <t>085900309</t>
  </si>
  <si>
    <t>第十一考场</t>
  </si>
  <si>
    <t>尹袖亚</t>
  </si>
  <si>
    <t>522322199604222325</t>
  </si>
  <si>
    <t>085900331</t>
  </si>
  <si>
    <t>第十二考场</t>
  </si>
  <si>
    <t>刘高丽</t>
  </si>
  <si>
    <t>522322199308011021</t>
  </si>
  <si>
    <t>085900018</t>
  </si>
  <si>
    <t>第一考场</t>
  </si>
  <si>
    <t>张梦云</t>
  </si>
  <si>
    <t>522322199508150069</t>
  </si>
  <si>
    <t>085900022</t>
  </si>
  <si>
    <t>周明丽</t>
  </si>
  <si>
    <t>522322199603243829</t>
  </si>
  <si>
    <t>085900347</t>
  </si>
  <si>
    <t>金薇</t>
  </si>
  <si>
    <t>522322199501051527</t>
  </si>
  <si>
    <t>085900040</t>
  </si>
  <si>
    <t>王金港</t>
  </si>
  <si>
    <t>522322199510141321</t>
  </si>
  <si>
    <t>085900134</t>
  </si>
  <si>
    <t>第五考场</t>
  </si>
  <si>
    <t>郑飞</t>
  </si>
  <si>
    <t>522322199207150823</t>
  </si>
  <si>
    <t>085900104</t>
  </si>
  <si>
    <t>第四考场</t>
  </si>
  <si>
    <t>王娅</t>
  </si>
  <si>
    <t>522322199501100560</t>
  </si>
  <si>
    <t>085900061</t>
  </si>
  <si>
    <t>第三考场</t>
  </si>
  <si>
    <t>梁军</t>
  </si>
  <si>
    <t>男</t>
  </si>
  <si>
    <t>522322199907131535</t>
  </si>
  <si>
    <t>085900125</t>
  </si>
  <si>
    <t>朱琪琪</t>
  </si>
  <si>
    <t>522322199812090021</t>
  </si>
  <si>
    <t>085900065</t>
  </si>
  <si>
    <t>杨婷婷</t>
  </si>
  <si>
    <t>522322199410085027</t>
  </si>
  <si>
    <t>085900142</t>
  </si>
  <si>
    <t>戚葵</t>
  </si>
  <si>
    <t>522322199802011828</t>
  </si>
  <si>
    <t>085900057</t>
  </si>
  <si>
    <t>刘高敏</t>
  </si>
  <si>
    <t>522322199408242425</t>
  </si>
  <si>
    <t>085900251</t>
  </si>
  <si>
    <t>吴修莉</t>
  </si>
  <si>
    <t>522322199605102325</t>
  </si>
  <si>
    <t>085900081</t>
  </si>
  <si>
    <t>王永莲</t>
  </si>
  <si>
    <t>522322199608201521</t>
  </si>
  <si>
    <t>085900074</t>
  </si>
  <si>
    <t>蒋学秀</t>
  </si>
  <si>
    <t>522322199606240420</t>
  </si>
  <si>
    <t>085900078</t>
  </si>
  <si>
    <t>马娴</t>
  </si>
  <si>
    <t>522322199902162420</t>
  </si>
  <si>
    <t>085900120</t>
  </si>
  <si>
    <t>孙丽佳</t>
  </si>
  <si>
    <t>522322199511302422</t>
  </si>
  <si>
    <t>085900009</t>
  </si>
  <si>
    <t>肖琴</t>
  </si>
  <si>
    <t>522322200012160568</t>
  </si>
  <si>
    <t>085900173</t>
  </si>
  <si>
    <t>第六考场</t>
  </si>
  <si>
    <t>徐国莉</t>
  </si>
  <si>
    <t>522322199409281442</t>
  </si>
  <si>
    <t>085900276</t>
  </si>
  <si>
    <t>杜思恋</t>
  </si>
  <si>
    <t>522322199206291229</t>
  </si>
  <si>
    <t>085900129</t>
  </si>
  <si>
    <t>陈萍</t>
  </si>
  <si>
    <t>52232219901221134x</t>
  </si>
  <si>
    <t>085900337</t>
  </si>
  <si>
    <t>王蒙</t>
  </si>
  <si>
    <t>522322199504180041</t>
  </si>
  <si>
    <t>085900310</t>
  </si>
  <si>
    <t>王宏潇</t>
  </si>
  <si>
    <t>522322199807200425</t>
  </si>
  <si>
    <t>085900264</t>
  </si>
  <si>
    <t>简汉青</t>
  </si>
  <si>
    <t>522322199403180827</t>
  </si>
  <si>
    <t>085900007</t>
  </si>
  <si>
    <t>罗欢</t>
  </si>
  <si>
    <t>522322199309101360</t>
  </si>
  <si>
    <t>085900315</t>
  </si>
  <si>
    <t>彭洪琴</t>
  </si>
  <si>
    <t>522322199602269824</t>
  </si>
  <si>
    <t>085900249</t>
  </si>
  <si>
    <t>周文欢</t>
  </si>
  <si>
    <t>522322199607210821</t>
  </si>
  <si>
    <t>085900246</t>
  </si>
  <si>
    <t>刘琳</t>
  </si>
  <si>
    <t>522322199507070462</t>
  </si>
  <si>
    <t>085900041</t>
  </si>
  <si>
    <t>周萍</t>
  </si>
  <si>
    <t>522322199311260723</t>
  </si>
  <si>
    <t>085900235</t>
  </si>
  <si>
    <t>第八考场</t>
  </si>
  <si>
    <t>张丽</t>
  </si>
  <si>
    <t>522322198905141225</t>
  </si>
  <si>
    <t>085900145</t>
  </si>
  <si>
    <t>侯万琼</t>
  </si>
  <si>
    <t>522322199808105024</t>
  </si>
  <si>
    <t>085900186</t>
  </si>
  <si>
    <t>吴婧琳</t>
  </si>
  <si>
    <t>522322199502280727</t>
  </si>
  <si>
    <t>085900150</t>
  </si>
  <si>
    <t>刘金春</t>
  </si>
  <si>
    <t>522322199505060826</t>
  </si>
  <si>
    <t>085900016</t>
  </si>
  <si>
    <t>符晓晓</t>
  </si>
  <si>
    <t>522322199205082425</t>
  </si>
  <si>
    <t>085900197</t>
  </si>
  <si>
    <t>周艳飞</t>
  </si>
  <si>
    <t>522322199607229821</t>
  </si>
  <si>
    <t>085900201</t>
  </si>
  <si>
    <t>陈菁颖</t>
  </si>
  <si>
    <t>522322199707030027</t>
  </si>
  <si>
    <t>085900190</t>
  </si>
  <si>
    <t>梁德美</t>
  </si>
  <si>
    <t>522322199303042427</t>
  </si>
  <si>
    <t>085900091</t>
  </si>
  <si>
    <t>王莹</t>
  </si>
  <si>
    <t>522322199409302020</t>
  </si>
  <si>
    <t>085900085</t>
  </si>
  <si>
    <t>罗梅</t>
  </si>
  <si>
    <t>522322199704081427</t>
  </si>
  <si>
    <t>085900178</t>
  </si>
  <si>
    <t>熊正玉</t>
  </si>
  <si>
    <t>522322199405141629</t>
  </si>
  <si>
    <t>085900036</t>
  </si>
  <si>
    <t>余姗</t>
  </si>
  <si>
    <t>522322199510105646</t>
  </si>
  <si>
    <t>085900161</t>
  </si>
  <si>
    <t>何彤</t>
  </si>
  <si>
    <t>522322199607220560</t>
  </si>
  <si>
    <t>085900250</t>
  </si>
  <si>
    <t>罗宏梅</t>
  </si>
  <si>
    <t>522322199401131327</t>
  </si>
  <si>
    <t>085900292</t>
  </si>
  <si>
    <t>曹科轩</t>
  </si>
  <si>
    <t>522322199508199823</t>
  </si>
  <si>
    <t>085900302</t>
  </si>
  <si>
    <t>王春秀</t>
  </si>
  <si>
    <t>522322199011152229</t>
  </si>
  <si>
    <t>085900164</t>
  </si>
  <si>
    <t>赵莎莎</t>
  </si>
  <si>
    <t>522322199402032320</t>
  </si>
  <si>
    <t>085900283</t>
  </si>
  <si>
    <t>辜娟娟</t>
  </si>
  <si>
    <t>522322199002030748</t>
  </si>
  <si>
    <t>085900260</t>
  </si>
  <si>
    <t>汪好好</t>
  </si>
  <si>
    <t>522322199611060029</t>
  </si>
  <si>
    <t>085900028</t>
  </si>
  <si>
    <t>杜香</t>
  </si>
  <si>
    <t>522322199010061309</t>
  </si>
  <si>
    <t>085900131</t>
  </si>
  <si>
    <t>张金春</t>
  </si>
  <si>
    <t>522322199408265627</t>
  </si>
  <si>
    <t>085900295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</si>
</sst>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shrinkToFit="1"/>
    </xf>
    <xf numFmtId="0" fontId="0" fillId="0" borderId="1" xfId="0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shrinkToFit="1"/>
    </xf>
    <xf numFmtId="0" fontId="0" fillId="0" borderId="2" xfId="0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9"/>
  <sheetViews>
    <sheetView tabSelected="1" workbookViewId="0">
      <pane xSplit="2" ySplit="2" topLeftCell="C26" activePane="bottomRight" state="frozen"/>
      <selection/>
      <selection pane="topRight"/>
      <selection pane="bottomLeft"/>
      <selection pane="bottomRight" activeCell="R36" sqref="R36"/>
    </sheetView>
  </sheetViews>
  <sheetFormatPr defaultColWidth="9" defaultRowHeight="13.5"/>
  <cols>
    <col min="4" max="4" width="9" hidden="1" customWidth="1"/>
    <col min="5" max="5" width="11.25" customWidth="1"/>
    <col min="6" max="6" width="0.25" hidden="1" customWidth="1"/>
    <col min="8" max="8" width="13.125" customWidth="1"/>
    <col min="9" max="9" width="9" hidden="1" customWidth="1"/>
    <col min="11" max="14" width="9" hidden="1" customWidth="1"/>
    <col min="15" max="15" width="9.25" customWidth="1"/>
    <col min="16" max="16" width="7.375" hidden="1" customWidth="1"/>
    <col min="18" max="18" width="13.125" customWidth="1"/>
    <col min="19" max="19" width="7.375" customWidth="1"/>
    <col min="20" max="20" width="5.375" customWidth="1"/>
  </cols>
  <sheetData>
    <row r="1" ht="35.2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10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</row>
    <row r="3" ht="14.25" spans="1:20">
      <c r="A3" s="4">
        <v>1</v>
      </c>
      <c r="B3" s="5" t="s">
        <v>21</v>
      </c>
      <c r="C3" s="5" t="s">
        <v>22</v>
      </c>
      <c r="D3" s="5" t="s">
        <v>23</v>
      </c>
      <c r="E3" s="15" t="s">
        <v>24</v>
      </c>
      <c r="F3" s="6">
        <v>24</v>
      </c>
      <c r="G3" s="6">
        <v>66</v>
      </c>
      <c r="H3" s="7">
        <f t="shared" ref="H3:H59" si="0">G3*0.8</f>
        <v>52.8</v>
      </c>
      <c r="I3" s="6" t="s">
        <v>25</v>
      </c>
      <c r="J3" s="6" t="s">
        <v>25</v>
      </c>
      <c r="K3" s="6" t="s">
        <v>26</v>
      </c>
      <c r="L3" s="5" t="s">
        <v>27</v>
      </c>
      <c r="M3" s="11" t="s">
        <v>28</v>
      </c>
      <c r="N3" s="6" t="s">
        <v>29</v>
      </c>
      <c r="O3" s="12" t="s">
        <v>30</v>
      </c>
      <c r="P3" s="13">
        <v>45</v>
      </c>
      <c r="Q3" s="13">
        <v>84.02</v>
      </c>
      <c r="R3" s="14">
        <f t="shared" ref="R3:R59" si="1">Q3*0.2</f>
        <v>16.804</v>
      </c>
      <c r="S3" s="14">
        <f t="shared" ref="S3:S59" si="2">H3+R3</f>
        <v>69.604</v>
      </c>
      <c r="T3" s="13">
        <v>1</v>
      </c>
    </row>
    <row r="4" ht="14.25" spans="1:20">
      <c r="A4" s="4">
        <v>2</v>
      </c>
      <c r="B4" s="5" t="s">
        <v>31</v>
      </c>
      <c r="C4" s="5" t="s">
        <v>22</v>
      </c>
      <c r="D4" s="5" t="s">
        <v>32</v>
      </c>
      <c r="E4" s="15" t="s">
        <v>33</v>
      </c>
      <c r="F4" s="6">
        <v>5</v>
      </c>
      <c r="G4" s="8">
        <v>60</v>
      </c>
      <c r="H4" s="7">
        <f t="shared" si="0"/>
        <v>48</v>
      </c>
      <c r="I4" s="6" t="s">
        <v>25</v>
      </c>
      <c r="J4" s="6" t="s">
        <v>25</v>
      </c>
      <c r="K4" s="6" t="s">
        <v>26</v>
      </c>
      <c r="L4" s="5" t="s">
        <v>27</v>
      </c>
      <c r="M4" s="11" t="s">
        <v>28</v>
      </c>
      <c r="N4" s="6" t="s">
        <v>34</v>
      </c>
      <c r="O4" s="12" t="s">
        <v>30</v>
      </c>
      <c r="P4" s="13">
        <v>22</v>
      </c>
      <c r="Q4" s="13">
        <v>78.6</v>
      </c>
      <c r="R4" s="14">
        <f t="shared" si="1"/>
        <v>15.72</v>
      </c>
      <c r="S4" s="14">
        <f t="shared" si="2"/>
        <v>63.72</v>
      </c>
      <c r="T4" s="13">
        <v>2</v>
      </c>
    </row>
    <row r="5" ht="14.25" spans="1:20">
      <c r="A5" s="4">
        <v>3</v>
      </c>
      <c r="B5" s="5" t="s">
        <v>35</v>
      </c>
      <c r="C5" s="5" t="s">
        <v>22</v>
      </c>
      <c r="D5" s="5" t="s">
        <v>36</v>
      </c>
      <c r="E5" s="15" t="s">
        <v>37</v>
      </c>
      <c r="F5" s="6">
        <v>3</v>
      </c>
      <c r="G5" s="6">
        <v>59</v>
      </c>
      <c r="H5" s="7">
        <f t="shared" si="0"/>
        <v>47.2</v>
      </c>
      <c r="I5" s="6" t="s">
        <v>25</v>
      </c>
      <c r="J5" s="6" t="s">
        <v>25</v>
      </c>
      <c r="K5" s="6" t="s">
        <v>26</v>
      </c>
      <c r="L5" s="5" t="s">
        <v>27</v>
      </c>
      <c r="M5" s="11" t="s">
        <v>28</v>
      </c>
      <c r="N5" s="6" t="s">
        <v>38</v>
      </c>
      <c r="O5" s="12" t="s">
        <v>30</v>
      </c>
      <c r="P5" s="13">
        <v>47</v>
      </c>
      <c r="Q5" s="13">
        <v>81.46</v>
      </c>
      <c r="R5" s="14">
        <f t="shared" si="1"/>
        <v>16.292</v>
      </c>
      <c r="S5" s="14">
        <f t="shared" si="2"/>
        <v>63.492</v>
      </c>
      <c r="T5" s="13">
        <v>3</v>
      </c>
    </row>
    <row r="6" ht="14.25" spans="1:20">
      <c r="A6" s="4">
        <v>6</v>
      </c>
      <c r="B6" s="5" t="s">
        <v>39</v>
      </c>
      <c r="C6" s="5" t="s">
        <v>22</v>
      </c>
      <c r="D6" s="5" t="s">
        <v>40</v>
      </c>
      <c r="E6" s="15" t="s">
        <v>41</v>
      </c>
      <c r="F6" s="6">
        <v>20</v>
      </c>
      <c r="G6" s="6">
        <v>56</v>
      </c>
      <c r="H6" s="7">
        <f t="shared" si="0"/>
        <v>44.8</v>
      </c>
      <c r="I6" s="6" t="s">
        <v>25</v>
      </c>
      <c r="J6" s="6" t="s">
        <v>25</v>
      </c>
      <c r="K6" s="6" t="s">
        <v>26</v>
      </c>
      <c r="L6" s="5" t="s">
        <v>27</v>
      </c>
      <c r="M6" s="11" t="s">
        <v>28</v>
      </c>
      <c r="N6" s="6" t="s">
        <v>42</v>
      </c>
      <c r="O6" s="12" t="s">
        <v>30</v>
      </c>
      <c r="P6" s="13">
        <v>28</v>
      </c>
      <c r="Q6" s="13">
        <v>82.1</v>
      </c>
      <c r="R6" s="14">
        <f t="shared" si="1"/>
        <v>16.42</v>
      </c>
      <c r="S6" s="14">
        <f t="shared" si="2"/>
        <v>61.22</v>
      </c>
      <c r="T6" s="13">
        <v>4</v>
      </c>
    </row>
    <row r="7" ht="14.25" spans="1:20">
      <c r="A7" s="4">
        <v>4</v>
      </c>
      <c r="B7" s="5" t="s">
        <v>43</v>
      </c>
      <c r="C7" s="5" t="s">
        <v>22</v>
      </c>
      <c r="D7" s="5" t="s">
        <v>44</v>
      </c>
      <c r="E7" s="15" t="s">
        <v>45</v>
      </c>
      <c r="F7" s="6">
        <v>21</v>
      </c>
      <c r="G7" s="6">
        <v>57</v>
      </c>
      <c r="H7" s="7">
        <f t="shared" si="0"/>
        <v>45.6</v>
      </c>
      <c r="I7" s="6" t="s">
        <v>25</v>
      </c>
      <c r="J7" s="6" t="s">
        <v>25</v>
      </c>
      <c r="K7" s="6" t="s">
        <v>26</v>
      </c>
      <c r="L7" s="5" t="s">
        <v>27</v>
      </c>
      <c r="M7" s="11" t="s">
        <v>28</v>
      </c>
      <c r="N7" s="6" t="s">
        <v>42</v>
      </c>
      <c r="O7" s="12" t="s">
        <v>30</v>
      </c>
      <c r="P7" s="13">
        <v>39</v>
      </c>
      <c r="Q7" s="13">
        <v>77.8</v>
      </c>
      <c r="R7" s="14">
        <f t="shared" si="1"/>
        <v>15.56</v>
      </c>
      <c r="S7" s="14">
        <f t="shared" si="2"/>
        <v>61.16</v>
      </c>
      <c r="T7" s="13">
        <v>5</v>
      </c>
    </row>
    <row r="8" ht="14.25" spans="1:20">
      <c r="A8" s="4">
        <v>7</v>
      </c>
      <c r="B8" s="5" t="s">
        <v>46</v>
      </c>
      <c r="C8" s="5" t="s">
        <v>22</v>
      </c>
      <c r="D8" s="5" t="s">
        <v>47</v>
      </c>
      <c r="E8" s="15" t="s">
        <v>48</v>
      </c>
      <c r="F8" s="6">
        <v>9</v>
      </c>
      <c r="G8" s="6">
        <v>56</v>
      </c>
      <c r="H8" s="7">
        <f t="shared" si="0"/>
        <v>44.8</v>
      </c>
      <c r="I8" s="6" t="s">
        <v>25</v>
      </c>
      <c r="J8" s="6" t="s">
        <v>25</v>
      </c>
      <c r="K8" s="6" t="s">
        <v>26</v>
      </c>
      <c r="L8" s="5" t="s">
        <v>27</v>
      </c>
      <c r="M8" s="11" t="s">
        <v>28</v>
      </c>
      <c r="N8" s="6" t="s">
        <v>49</v>
      </c>
      <c r="O8" s="12" t="s">
        <v>30</v>
      </c>
      <c r="P8" s="13">
        <v>57</v>
      </c>
      <c r="Q8" s="13">
        <v>78.6</v>
      </c>
      <c r="R8" s="14">
        <f t="shared" si="1"/>
        <v>15.72</v>
      </c>
      <c r="S8" s="14">
        <f t="shared" si="2"/>
        <v>60.52</v>
      </c>
      <c r="T8" s="13">
        <v>6</v>
      </c>
    </row>
    <row r="9" ht="14.25" spans="1:20">
      <c r="A9" s="4">
        <v>8</v>
      </c>
      <c r="B9" s="5" t="s">
        <v>50</v>
      </c>
      <c r="C9" s="5" t="s">
        <v>22</v>
      </c>
      <c r="D9" s="5" t="s">
        <v>51</v>
      </c>
      <c r="E9" s="15" t="s">
        <v>52</v>
      </c>
      <c r="F9" s="6">
        <v>1</v>
      </c>
      <c r="G9" s="8">
        <v>55</v>
      </c>
      <c r="H9" s="7">
        <f t="shared" si="0"/>
        <v>44</v>
      </c>
      <c r="I9" s="6" t="s">
        <v>25</v>
      </c>
      <c r="J9" s="6" t="s">
        <v>25</v>
      </c>
      <c r="K9" s="6" t="s">
        <v>26</v>
      </c>
      <c r="L9" s="5" t="s">
        <v>27</v>
      </c>
      <c r="M9" s="11" t="s">
        <v>28</v>
      </c>
      <c r="N9" s="6" t="s">
        <v>53</v>
      </c>
      <c r="O9" s="12" t="s">
        <v>30</v>
      </c>
      <c r="P9" s="13">
        <v>46</v>
      </c>
      <c r="Q9" s="13">
        <v>79.56</v>
      </c>
      <c r="R9" s="14">
        <f t="shared" si="1"/>
        <v>15.912</v>
      </c>
      <c r="S9" s="14">
        <f t="shared" si="2"/>
        <v>59.912</v>
      </c>
      <c r="T9" s="13">
        <v>7</v>
      </c>
    </row>
    <row r="10" ht="14.25" spans="1:20">
      <c r="A10" s="4">
        <v>5</v>
      </c>
      <c r="B10" s="5" t="s">
        <v>54</v>
      </c>
      <c r="C10" s="5" t="s">
        <v>22</v>
      </c>
      <c r="D10" s="5" t="s">
        <v>55</v>
      </c>
      <c r="E10" s="15" t="s">
        <v>56</v>
      </c>
      <c r="F10" s="6">
        <v>18</v>
      </c>
      <c r="G10" s="9">
        <v>56</v>
      </c>
      <c r="H10" s="7">
        <f t="shared" si="0"/>
        <v>44.8</v>
      </c>
      <c r="I10" s="6" t="s">
        <v>25</v>
      </c>
      <c r="J10" s="6" t="s">
        <v>25</v>
      </c>
      <c r="K10" s="6" t="s">
        <v>26</v>
      </c>
      <c r="L10" s="5" t="s">
        <v>27</v>
      </c>
      <c r="M10" s="11" t="s">
        <v>28</v>
      </c>
      <c r="N10" s="6" t="s">
        <v>57</v>
      </c>
      <c r="O10" s="12" t="s">
        <v>30</v>
      </c>
      <c r="P10" s="13">
        <v>19</v>
      </c>
      <c r="Q10" s="13">
        <v>70.36</v>
      </c>
      <c r="R10" s="14">
        <f t="shared" si="1"/>
        <v>14.072</v>
      </c>
      <c r="S10" s="14">
        <f t="shared" si="2"/>
        <v>58.872</v>
      </c>
      <c r="T10" s="13">
        <v>8</v>
      </c>
    </row>
    <row r="11" ht="14.25" spans="1:20">
      <c r="A11" s="4">
        <v>9</v>
      </c>
      <c r="B11" s="5" t="s">
        <v>58</v>
      </c>
      <c r="C11" s="5" t="s">
        <v>22</v>
      </c>
      <c r="D11" s="5" t="s">
        <v>59</v>
      </c>
      <c r="E11" s="15" t="s">
        <v>60</v>
      </c>
      <c r="F11" s="6">
        <v>22</v>
      </c>
      <c r="G11" s="6">
        <v>53</v>
      </c>
      <c r="H11" s="7">
        <f t="shared" si="0"/>
        <v>42.4</v>
      </c>
      <c r="I11" s="6" t="s">
        <v>25</v>
      </c>
      <c r="J11" s="6" t="s">
        <v>25</v>
      </c>
      <c r="K11" s="6" t="s">
        <v>26</v>
      </c>
      <c r="L11" s="5" t="s">
        <v>27</v>
      </c>
      <c r="M11" s="11" t="s">
        <v>28</v>
      </c>
      <c r="N11" s="6" t="s">
        <v>57</v>
      </c>
      <c r="O11" s="12" t="s">
        <v>30</v>
      </c>
      <c r="P11" s="13">
        <v>31</v>
      </c>
      <c r="Q11" s="13">
        <v>81.82</v>
      </c>
      <c r="R11" s="14">
        <f t="shared" si="1"/>
        <v>16.364</v>
      </c>
      <c r="S11" s="14">
        <f t="shared" si="2"/>
        <v>58.764</v>
      </c>
      <c r="T11" s="13">
        <v>9</v>
      </c>
    </row>
    <row r="12" ht="14.25" spans="1:20">
      <c r="A12" s="4">
        <v>13</v>
      </c>
      <c r="B12" s="5" t="s">
        <v>61</v>
      </c>
      <c r="C12" s="5" t="s">
        <v>22</v>
      </c>
      <c r="D12" s="5" t="s">
        <v>62</v>
      </c>
      <c r="E12" s="15" t="s">
        <v>63</v>
      </c>
      <c r="F12" s="6">
        <v>17</v>
      </c>
      <c r="G12" s="8">
        <v>53</v>
      </c>
      <c r="H12" s="7">
        <f t="shared" si="0"/>
        <v>42.4</v>
      </c>
      <c r="I12" s="6" t="s">
        <v>25</v>
      </c>
      <c r="J12" s="6" t="s">
        <v>25</v>
      </c>
      <c r="K12" s="6" t="s">
        <v>26</v>
      </c>
      <c r="L12" s="5" t="s">
        <v>27</v>
      </c>
      <c r="M12" s="11" t="s">
        <v>28</v>
      </c>
      <c r="N12" s="6" t="s">
        <v>53</v>
      </c>
      <c r="O12" s="12" t="s">
        <v>30</v>
      </c>
      <c r="P12" s="13">
        <v>24</v>
      </c>
      <c r="Q12" s="13">
        <v>79.6</v>
      </c>
      <c r="R12" s="14">
        <f t="shared" si="1"/>
        <v>15.92</v>
      </c>
      <c r="S12" s="14">
        <f t="shared" si="2"/>
        <v>58.32</v>
      </c>
      <c r="T12" s="13">
        <v>10</v>
      </c>
    </row>
    <row r="13" ht="14.25" spans="1:20">
      <c r="A13" s="4">
        <v>10</v>
      </c>
      <c r="B13" s="5" t="s">
        <v>64</v>
      </c>
      <c r="C13" s="5" t="s">
        <v>22</v>
      </c>
      <c r="D13" s="5" t="s">
        <v>65</v>
      </c>
      <c r="E13" s="15" t="s">
        <v>66</v>
      </c>
      <c r="F13" s="6">
        <v>10</v>
      </c>
      <c r="G13" s="6">
        <v>53</v>
      </c>
      <c r="H13" s="7">
        <f t="shared" si="0"/>
        <v>42.4</v>
      </c>
      <c r="I13" s="6" t="s">
        <v>25</v>
      </c>
      <c r="J13" s="6" t="s">
        <v>25</v>
      </c>
      <c r="K13" s="6" t="s">
        <v>26</v>
      </c>
      <c r="L13" s="5" t="s">
        <v>27</v>
      </c>
      <c r="M13" s="11" t="s">
        <v>28</v>
      </c>
      <c r="N13" s="6" t="s">
        <v>42</v>
      </c>
      <c r="O13" s="12" t="s">
        <v>30</v>
      </c>
      <c r="P13" s="13">
        <v>44</v>
      </c>
      <c r="Q13" s="13">
        <v>78.36</v>
      </c>
      <c r="R13" s="14">
        <f t="shared" si="1"/>
        <v>15.672</v>
      </c>
      <c r="S13" s="14">
        <f t="shared" si="2"/>
        <v>58.072</v>
      </c>
      <c r="T13" s="13">
        <v>11</v>
      </c>
    </row>
    <row r="14" ht="14.25" spans="1:20">
      <c r="A14" s="4">
        <v>14</v>
      </c>
      <c r="B14" s="5" t="s">
        <v>67</v>
      </c>
      <c r="C14" s="5" t="s">
        <v>22</v>
      </c>
      <c r="D14" s="5" t="s">
        <v>68</v>
      </c>
      <c r="E14" s="15" t="s">
        <v>69</v>
      </c>
      <c r="F14" s="6">
        <v>14</v>
      </c>
      <c r="G14" s="6">
        <v>52</v>
      </c>
      <c r="H14" s="7">
        <f t="shared" si="0"/>
        <v>41.6</v>
      </c>
      <c r="I14" s="6" t="s">
        <v>25</v>
      </c>
      <c r="J14" s="6" t="s">
        <v>25</v>
      </c>
      <c r="K14" s="6" t="s">
        <v>26</v>
      </c>
      <c r="L14" s="5" t="s">
        <v>27</v>
      </c>
      <c r="M14" s="11" t="s">
        <v>28</v>
      </c>
      <c r="N14" s="6" t="s">
        <v>70</v>
      </c>
      <c r="O14" s="12" t="s">
        <v>30</v>
      </c>
      <c r="P14" s="13">
        <v>33</v>
      </c>
      <c r="Q14" s="13">
        <v>78.94</v>
      </c>
      <c r="R14" s="14">
        <f t="shared" si="1"/>
        <v>15.788</v>
      </c>
      <c r="S14" s="14">
        <f t="shared" si="2"/>
        <v>57.388</v>
      </c>
      <c r="T14" s="13">
        <v>12</v>
      </c>
    </row>
    <row r="15" ht="14.25" spans="1:20">
      <c r="A15" s="4">
        <v>12</v>
      </c>
      <c r="B15" s="5" t="s">
        <v>71</v>
      </c>
      <c r="C15" s="5" t="s">
        <v>22</v>
      </c>
      <c r="D15" s="5" t="s">
        <v>72</v>
      </c>
      <c r="E15" s="15" t="s">
        <v>73</v>
      </c>
      <c r="F15" s="6">
        <v>14</v>
      </c>
      <c r="G15" s="8">
        <v>53</v>
      </c>
      <c r="H15" s="7">
        <f t="shared" si="0"/>
        <v>42.4</v>
      </c>
      <c r="I15" s="6" t="s">
        <v>25</v>
      </c>
      <c r="J15" s="6" t="s">
        <v>25</v>
      </c>
      <c r="K15" s="6" t="s">
        <v>26</v>
      </c>
      <c r="L15" s="5" t="s">
        <v>27</v>
      </c>
      <c r="M15" s="11" t="s">
        <v>28</v>
      </c>
      <c r="N15" s="6" t="s">
        <v>74</v>
      </c>
      <c r="O15" s="12" t="s">
        <v>30</v>
      </c>
      <c r="P15" s="13">
        <v>56</v>
      </c>
      <c r="Q15" s="13">
        <v>74.5</v>
      </c>
      <c r="R15" s="14">
        <f t="shared" si="1"/>
        <v>14.9</v>
      </c>
      <c r="S15" s="14">
        <f t="shared" si="2"/>
        <v>57.3</v>
      </c>
      <c r="T15" s="13">
        <v>13</v>
      </c>
    </row>
    <row r="16" ht="14.25" spans="1:20">
      <c r="A16" s="4">
        <v>11</v>
      </c>
      <c r="B16" s="5" t="s">
        <v>75</v>
      </c>
      <c r="C16" s="5" t="s">
        <v>22</v>
      </c>
      <c r="D16" s="5" t="s">
        <v>76</v>
      </c>
      <c r="E16" s="15" t="s">
        <v>77</v>
      </c>
      <c r="F16" s="6">
        <v>1</v>
      </c>
      <c r="G16" s="8">
        <v>53</v>
      </c>
      <c r="H16" s="7">
        <f t="shared" si="0"/>
        <v>42.4</v>
      </c>
      <c r="I16" s="6" t="s">
        <v>25</v>
      </c>
      <c r="J16" s="6" t="s">
        <v>25</v>
      </c>
      <c r="K16" s="6" t="s">
        <v>26</v>
      </c>
      <c r="L16" s="5" t="s">
        <v>27</v>
      </c>
      <c r="M16" s="11" t="s">
        <v>28</v>
      </c>
      <c r="N16" s="6" t="s">
        <v>78</v>
      </c>
      <c r="O16" s="12" t="s">
        <v>30</v>
      </c>
      <c r="P16" s="13">
        <v>37</v>
      </c>
      <c r="Q16" s="13">
        <v>73.8</v>
      </c>
      <c r="R16" s="14">
        <f t="shared" si="1"/>
        <v>14.76</v>
      </c>
      <c r="S16" s="14">
        <f t="shared" si="2"/>
        <v>57.16</v>
      </c>
      <c r="T16" s="13">
        <v>14</v>
      </c>
    </row>
    <row r="17" ht="14.25" spans="1:20">
      <c r="A17" s="4">
        <v>17</v>
      </c>
      <c r="B17" s="5" t="s">
        <v>79</v>
      </c>
      <c r="C17" s="5" t="s">
        <v>80</v>
      </c>
      <c r="D17" s="5" t="s">
        <v>81</v>
      </c>
      <c r="E17" s="15" t="s">
        <v>82</v>
      </c>
      <c r="F17" s="6">
        <v>5</v>
      </c>
      <c r="G17" s="6">
        <v>51</v>
      </c>
      <c r="H17" s="7">
        <f t="shared" si="0"/>
        <v>40.8</v>
      </c>
      <c r="I17" s="6" t="s">
        <v>25</v>
      </c>
      <c r="J17" s="6" t="s">
        <v>25</v>
      </c>
      <c r="K17" s="6" t="s">
        <v>26</v>
      </c>
      <c r="L17" s="5" t="s">
        <v>27</v>
      </c>
      <c r="M17" s="11" t="s">
        <v>28</v>
      </c>
      <c r="N17" s="6" t="s">
        <v>70</v>
      </c>
      <c r="O17" s="12" t="s">
        <v>30</v>
      </c>
      <c r="P17" s="13">
        <v>54</v>
      </c>
      <c r="Q17" s="13">
        <v>80.86</v>
      </c>
      <c r="R17" s="14">
        <f t="shared" si="1"/>
        <v>16.172</v>
      </c>
      <c r="S17" s="14">
        <f t="shared" si="2"/>
        <v>56.972</v>
      </c>
      <c r="T17" s="13">
        <v>15</v>
      </c>
    </row>
    <row r="18" ht="14.25" spans="1:20">
      <c r="A18" s="4">
        <v>18</v>
      </c>
      <c r="B18" s="5" t="s">
        <v>83</v>
      </c>
      <c r="C18" s="5" t="s">
        <v>22</v>
      </c>
      <c r="D18" s="5" t="s">
        <v>84</v>
      </c>
      <c r="E18" s="15" t="s">
        <v>85</v>
      </c>
      <c r="F18" s="6">
        <v>5</v>
      </c>
      <c r="G18" s="8">
        <v>50</v>
      </c>
      <c r="H18" s="7">
        <f t="shared" si="0"/>
        <v>40</v>
      </c>
      <c r="I18" s="6" t="s">
        <v>25</v>
      </c>
      <c r="J18" s="6" t="s">
        <v>25</v>
      </c>
      <c r="K18" s="6" t="s">
        <v>26</v>
      </c>
      <c r="L18" s="5" t="s">
        <v>27</v>
      </c>
      <c r="M18" s="11" t="s">
        <v>28</v>
      </c>
      <c r="N18" s="6" t="s">
        <v>78</v>
      </c>
      <c r="O18" s="12" t="s">
        <v>30</v>
      </c>
      <c r="P18" s="13">
        <v>5</v>
      </c>
      <c r="Q18" s="13">
        <v>84.44</v>
      </c>
      <c r="R18" s="14">
        <f t="shared" si="1"/>
        <v>16.888</v>
      </c>
      <c r="S18" s="14">
        <f t="shared" si="2"/>
        <v>56.888</v>
      </c>
      <c r="T18" s="13">
        <v>16</v>
      </c>
    </row>
    <row r="19" ht="14.25" spans="1:20">
      <c r="A19" s="4">
        <v>15</v>
      </c>
      <c r="B19" s="5" t="s">
        <v>86</v>
      </c>
      <c r="C19" s="5" t="s">
        <v>22</v>
      </c>
      <c r="D19" s="5" t="s">
        <v>87</v>
      </c>
      <c r="E19" s="15" t="s">
        <v>88</v>
      </c>
      <c r="F19" s="6">
        <v>22</v>
      </c>
      <c r="G19" s="6">
        <v>52</v>
      </c>
      <c r="H19" s="7">
        <f t="shared" si="0"/>
        <v>41.6</v>
      </c>
      <c r="I19" s="6" t="s">
        <v>25</v>
      </c>
      <c r="J19" s="6" t="s">
        <v>25</v>
      </c>
      <c r="K19" s="6" t="s">
        <v>26</v>
      </c>
      <c r="L19" s="5" t="s">
        <v>27</v>
      </c>
      <c r="M19" s="11" t="s">
        <v>28</v>
      </c>
      <c r="N19" s="6" t="s">
        <v>70</v>
      </c>
      <c r="O19" s="12" t="s">
        <v>30</v>
      </c>
      <c r="P19" s="13">
        <v>53</v>
      </c>
      <c r="Q19" s="13">
        <v>74.84</v>
      </c>
      <c r="R19" s="14">
        <f t="shared" si="1"/>
        <v>14.968</v>
      </c>
      <c r="S19" s="14">
        <f t="shared" si="2"/>
        <v>56.568</v>
      </c>
      <c r="T19" s="13">
        <v>17</v>
      </c>
    </row>
    <row r="20" ht="14.25" spans="1:20">
      <c r="A20" s="4">
        <v>16</v>
      </c>
      <c r="B20" s="5" t="s">
        <v>89</v>
      </c>
      <c r="C20" s="5" t="s">
        <v>22</v>
      </c>
      <c r="D20" s="5" t="s">
        <v>90</v>
      </c>
      <c r="E20" s="15" t="s">
        <v>91</v>
      </c>
      <c r="F20" s="6">
        <v>27</v>
      </c>
      <c r="G20" s="6">
        <v>51</v>
      </c>
      <c r="H20" s="7">
        <f t="shared" si="0"/>
        <v>40.8</v>
      </c>
      <c r="I20" s="6" t="s">
        <v>25</v>
      </c>
      <c r="J20" s="6" t="s">
        <v>25</v>
      </c>
      <c r="K20" s="6" t="s">
        <v>26</v>
      </c>
      <c r="L20" s="5" t="s">
        <v>27</v>
      </c>
      <c r="M20" s="11" t="s">
        <v>28</v>
      </c>
      <c r="N20" s="6" t="s">
        <v>42</v>
      </c>
      <c r="O20" s="12" t="s">
        <v>30</v>
      </c>
      <c r="P20" s="13">
        <v>2</v>
      </c>
      <c r="Q20" s="13">
        <v>78.7</v>
      </c>
      <c r="R20" s="14">
        <f t="shared" si="1"/>
        <v>15.74</v>
      </c>
      <c r="S20" s="14">
        <f t="shared" si="2"/>
        <v>56.54</v>
      </c>
      <c r="T20" s="13">
        <v>18</v>
      </c>
    </row>
    <row r="21" ht="14.25" spans="1:20">
      <c r="A21" s="4">
        <v>21</v>
      </c>
      <c r="B21" s="5" t="s">
        <v>92</v>
      </c>
      <c r="C21" s="5" t="s">
        <v>22</v>
      </c>
      <c r="D21" s="5" t="s">
        <v>93</v>
      </c>
      <c r="E21" s="15" t="s">
        <v>94</v>
      </c>
      <c r="F21" s="6">
        <v>11</v>
      </c>
      <c r="G21" s="8">
        <v>50</v>
      </c>
      <c r="H21" s="7">
        <f t="shared" si="0"/>
        <v>40</v>
      </c>
      <c r="I21" s="6" t="s">
        <v>25</v>
      </c>
      <c r="J21" s="6" t="s">
        <v>25</v>
      </c>
      <c r="K21" s="6" t="s">
        <v>26</v>
      </c>
      <c r="L21" s="5" t="s">
        <v>27</v>
      </c>
      <c r="M21" s="11" t="s">
        <v>28</v>
      </c>
      <c r="N21" s="6" t="s">
        <v>34</v>
      </c>
      <c r="O21" s="12" t="s">
        <v>30</v>
      </c>
      <c r="P21" s="13">
        <v>14</v>
      </c>
      <c r="Q21" s="13">
        <v>81.8</v>
      </c>
      <c r="R21" s="14">
        <f t="shared" si="1"/>
        <v>16.36</v>
      </c>
      <c r="S21" s="14">
        <f t="shared" si="2"/>
        <v>56.36</v>
      </c>
      <c r="T21" s="13">
        <v>19</v>
      </c>
    </row>
    <row r="22" ht="14.25" spans="1:20">
      <c r="A22" s="4">
        <v>20</v>
      </c>
      <c r="B22" s="5" t="s">
        <v>95</v>
      </c>
      <c r="C22" s="5" t="s">
        <v>22</v>
      </c>
      <c r="D22" s="5" t="s">
        <v>96</v>
      </c>
      <c r="E22" s="15" t="s">
        <v>97</v>
      </c>
      <c r="F22" s="6">
        <v>21</v>
      </c>
      <c r="G22" s="8">
        <v>50</v>
      </c>
      <c r="H22" s="7">
        <f t="shared" si="0"/>
        <v>40</v>
      </c>
      <c r="I22" s="6" t="s">
        <v>25</v>
      </c>
      <c r="J22" s="6" t="s">
        <v>25</v>
      </c>
      <c r="K22" s="6" t="s">
        <v>26</v>
      </c>
      <c r="L22" s="5" t="s">
        <v>27</v>
      </c>
      <c r="M22" s="11" t="s">
        <v>28</v>
      </c>
      <c r="N22" s="6" t="s">
        <v>78</v>
      </c>
      <c r="O22" s="12" t="s">
        <v>30</v>
      </c>
      <c r="P22" s="13">
        <v>34</v>
      </c>
      <c r="Q22" s="13">
        <v>78.68</v>
      </c>
      <c r="R22" s="14">
        <f t="shared" si="1"/>
        <v>15.736</v>
      </c>
      <c r="S22" s="14">
        <f t="shared" si="2"/>
        <v>55.736</v>
      </c>
      <c r="T22" s="13">
        <v>20</v>
      </c>
    </row>
    <row r="23" ht="14.25" spans="1:20">
      <c r="A23" s="4">
        <v>19</v>
      </c>
      <c r="B23" s="5" t="s">
        <v>98</v>
      </c>
      <c r="C23" s="5" t="s">
        <v>22</v>
      </c>
      <c r="D23" s="5" t="s">
        <v>99</v>
      </c>
      <c r="E23" s="15" t="s">
        <v>100</v>
      </c>
      <c r="F23" s="6">
        <v>14</v>
      </c>
      <c r="G23" s="8">
        <v>50</v>
      </c>
      <c r="H23" s="7">
        <f t="shared" si="0"/>
        <v>40</v>
      </c>
      <c r="I23" s="6" t="s">
        <v>25</v>
      </c>
      <c r="J23" s="6" t="s">
        <v>25</v>
      </c>
      <c r="K23" s="6" t="s">
        <v>26</v>
      </c>
      <c r="L23" s="5" t="s">
        <v>27</v>
      </c>
      <c r="M23" s="11" t="s">
        <v>28</v>
      </c>
      <c r="N23" s="6" t="s">
        <v>78</v>
      </c>
      <c r="O23" s="12" t="s">
        <v>30</v>
      </c>
      <c r="P23" s="13">
        <v>10</v>
      </c>
      <c r="Q23" s="13">
        <v>75.94</v>
      </c>
      <c r="R23" s="14">
        <f t="shared" si="1"/>
        <v>15.188</v>
      </c>
      <c r="S23" s="14">
        <f t="shared" si="2"/>
        <v>55.188</v>
      </c>
      <c r="T23" s="13">
        <v>21</v>
      </c>
    </row>
    <row r="24" ht="14.25" spans="1:20">
      <c r="A24" s="4">
        <v>23</v>
      </c>
      <c r="B24" s="5" t="s">
        <v>101</v>
      </c>
      <c r="C24" s="5" t="s">
        <v>22</v>
      </c>
      <c r="D24" s="5" t="s">
        <v>102</v>
      </c>
      <c r="E24" s="15" t="s">
        <v>103</v>
      </c>
      <c r="F24" s="6">
        <v>18</v>
      </c>
      <c r="G24" s="8">
        <v>49</v>
      </c>
      <c r="H24" s="7">
        <f t="shared" si="0"/>
        <v>39.2</v>
      </c>
      <c r="I24" s="6" t="s">
        <v>25</v>
      </c>
      <c r="J24" s="6" t="s">
        <v>25</v>
      </c>
      <c r="K24" s="6" t="s">
        <v>26</v>
      </c>
      <c r="L24" s="5" t="s">
        <v>27</v>
      </c>
      <c r="M24" s="11" t="s">
        <v>28</v>
      </c>
      <c r="N24" s="6" t="s">
        <v>78</v>
      </c>
      <c r="O24" s="12" t="s">
        <v>30</v>
      </c>
      <c r="P24" s="13">
        <v>55</v>
      </c>
      <c r="Q24" s="13">
        <v>79.24</v>
      </c>
      <c r="R24" s="14">
        <f t="shared" si="1"/>
        <v>15.848</v>
      </c>
      <c r="S24" s="14">
        <f t="shared" si="2"/>
        <v>55.048</v>
      </c>
      <c r="T24" s="13">
        <v>22</v>
      </c>
    </row>
    <row r="25" ht="14.25" spans="1:20">
      <c r="A25" s="4">
        <v>27</v>
      </c>
      <c r="B25" s="5" t="s">
        <v>104</v>
      </c>
      <c r="C25" s="5" t="s">
        <v>22</v>
      </c>
      <c r="D25" s="5" t="s">
        <v>105</v>
      </c>
      <c r="E25" s="15" t="s">
        <v>106</v>
      </c>
      <c r="F25" s="6">
        <v>30</v>
      </c>
      <c r="G25" s="8">
        <v>48</v>
      </c>
      <c r="H25" s="7">
        <f t="shared" si="0"/>
        <v>38.4</v>
      </c>
      <c r="I25" s="6" t="s">
        <v>25</v>
      </c>
      <c r="J25" s="6" t="s">
        <v>25</v>
      </c>
      <c r="K25" s="6" t="s">
        <v>26</v>
      </c>
      <c r="L25" s="5" t="s">
        <v>27</v>
      </c>
      <c r="M25" s="11" t="s">
        <v>28</v>
      </c>
      <c r="N25" s="6" t="s">
        <v>74</v>
      </c>
      <c r="O25" s="12" t="s">
        <v>30</v>
      </c>
      <c r="P25" s="13">
        <v>12</v>
      </c>
      <c r="Q25" s="13">
        <v>81.8</v>
      </c>
      <c r="R25" s="14">
        <f t="shared" si="1"/>
        <v>16.36</v>
      </c>
      <c r="S25" s="14">
        <f t="shared" si="2"/>
        <v>54.76</v>
      </c>
      <c r="T25" s="13">
        <v>23</v>
      </c>
    </row>
    <row r="26" ht="14.25" spans="1:20">
      <c r="A26" s="4">
        <v>22</v>
      </c>
      <c r="B26" s="5" t="s">
        <v>107</v>
      </c>
      <c r="C26" s="5" t="s">
        <v>22</v>
      </c>
      <c r="D26" s="5" t="s">
        <v>108</v>
      </c>
      <c r="E26" s="15" t="s">
        <v>109</v>
      </c>
      <c r="F26" s="6">
        <v>9</v>
      </c>
      <c r="G26" s="6">
        <v>49</v>
      </c>
      <c r="H26" s="7">
        <f t="shared" si="0"/>
        <v>39.2</v>
      </c>
      <c r="I26" s="6" t="s">
        <v>25</v>
      </c>
      <c r="J26" s="6" t="s">
        <v>25</v>
      </c>
      <c r="K26" s="6" t="s">
        <v>26</v>
      </c>
      <c r="L26" s="5" t="s">
        <v>27</v>
      </c>
      <c r="M26" s="11" t="s">
        <v>28</v>
      </c>
      <c r="N26" s="6" t="s">
        <v>57</v>
      </c>
      <c r="O26" s="12" t="s">
        <v>30</v>
      </c>
      <c r="P26" s="13">
        <v>9</v>
      </c>
      <c r="Q26" s="13">
        <v>77.2</v>
      </c>
      <c r="R26" s="14">
        <f t="shared" si="1"/>
        <v>15.44</v>
      </c>
      <c r="S26" s="14">
        <f t="shared" si="2"/>
        <v>54.64</v>
      </c>
      <c r="T26" s="13">
        <v>24</v>
      </c>
    </row>
    <row r="27" ht="14.25" spans="1:20">
      <c r="A27" s="4">
        <v>25</v>
      </c>
      <c r="B27" s="5" t="s">
        <v>110</v>
      </c>
      <c r="C27" s="5" t="s">
        <v>22</v>
      </c>
      <c r="D27" s="5" t="s">
        <v>111</v>
      </c>
      <c r="E27" s="15" t="s">
        <v>112</v>
      </c>
      <c r="F27" s="6">
        <v>23</v>
      </c>
      <c r="G27" s="6">
        <v>49</v>
      </c>
      <c r="H27" s="7">
        <f t="shared" si="0"/>
        <v>39.2</v>
      </c>
      <c r="I27" s="6" t="s">
        <v>25</v>
      </c>
      <c r="J27" s="6" t="s">
        <v>25</v>
      </c>
      <c r="K27" s="6" t="s">
        <v>26</v>
      </c>
      <c r="L27" s="5" t="s">
        <v>27</v>
      </c>
      <c r="M27" s="11" t="s">
        <v>28</v>
      </c>
      <c r="N27" s="6" t="s">
        <v>113</v>
      </c>
      <c r="O27" s="12" t="s">
        <v>30</v>
      </c>
      <c r="P27" s="13">
        <v>51</v>
      </c>
      <c r="Q27" s="13">
        <v>76.44</v>
      </c>
      <c r="R27" s="14">
        <f t="shared" si="1"/>
        <v>15.288</v>
      </c>
      <c r="S27" s="14">
        <f t="shared" si="2"/>
        <v>54.488</v>
      </c>
      <c r="T27" s="13">
        <v>25</v>
      </c>
    </row>
    <row r="28" ht="14.25" spans="1:20">
      <c r="A28" s="4">
        <v>29</v>
      </c>
      <c r="B28" s="5" t="s">
        <v>114</v>
      </c>
      <c r="C28" s="5" t="s">
        <v>22</v>
      </c>
      <c r="D28" s="5" t="s">
        <v>115</v>
      </c>
      <c r="E28" s="15" t="s">
        <v>116</v>
      </c>
      <c r="F28" s="6">
        <v>6</v>
      </c>
      <c r="G28" s="6">
        <v>48</v>
      </c>
      <c r="H28" s="7">
        <f t="shared" si="0"/>
        <v>38.4</v>
      </c>
      <c r="I28" s="6" t="s">
        <v>25</v>
      </c>
      <c r="J28" s="6" t="s">
        <v>25</v>
      </c>
      <c r="K28" s="6" t="s">
        <v>26</v>
      </c>
      <c r="L28" s="5" t="s">
        <v>27</v>
      </c>
      <c r="M28" s="11" t="s">
        <v>28</v>
      </c>
      <c r="N28" s="6" t="s">
        <v>29</v>
      </c>
      <c r="O28" s="12" t="s">
        <v>30</v>
      </c>
      <c r="P28" s="13">
        <v>13</v>
      </c>
      <c r="Q28" s="13">
        <v>80.2</v>
      </c>
      <c r="R28" s="14">
        <f t="shared" si="1"/>
        <v>16.04</v>
      </c>
      <c r="S28" s="14">
        <f t="shared" si="2"/>
        <v>54.44</v>
      </c>
      <c r="T28" s="13">
        <v>26</v>
      </c>
    </row>
    <row r="29" ht="14.25" spans="1:20">
      <c r="A29" s="4">
        <v>24</v>
      </c>
      <c r="B29" s="5" t="s">
        <v>117</v>
      </c>
      <c r="C29" s="5" t="s">
        <v>22</v>
      </c>
      <c r="D29" s="5" t="s">
        <v>118</v>
      </c>
      <c r="E29" s="15" t="s">
        <v>119</v>
      </c>
      <c r="F29" s="6">
        <v>9</v>
      </c>
      <c r="G29" s="6">
        <v>49</v>
      </c>
      <c r="H29" s="7">
        <f t="shared" si="0"/>
        <v>39.2</v>
      </c>
      <c r="I29" s="6" t="s">
        <v>25</v>
      </c>
      <c r="J29" s="6" t="s">
        <v>25</v>
      </c>
      <c r="K29" s="6" t="s">
        <v>26</v>
      </c>
      <c r="L29" s="5" t="s">
        <v>27</v>
      </c>
      <c r="M29" s="11" t="s">
        <v>28</v>
      </c>
      <c r="N29" s="6" t="s">
        <v>70</v>
      </c>
      <c r="O29" s="12" t="s">
        <v>30</v>
      </c>
      <c r="P29" s="13">
        <v>27</v>
      </c>
      <c r="Q29" s="13">
        <v>75.9</v>
      </c>
      <c r="R29" s="14">
        <f t="shared" si="1"/>
        <v>15.18</v>
      </c>
      <c r="S29" s="14">
        <f t="shared" si="2"/>
        <v>54.38</v>
      </c>
      <c r="T29" s="13">
        <v>27</v>
      </c>
    </row>
    <row r="30" ht="14.25" spans="1:20">
      <c r="A30" s="4">
        <v>30</v>
      </c>
      <c r="B30" s="5" t="s">
        <v>120</v>
      </c>
      <c r="C30" s="5" t="s">
        <v>22</v>
      </c>
      <c r="D30" s="5" t="s">
        <v>121</v>
      </c>
      <c r="E30" s="15" t="s">
        <v>122</v>
      </c>
      <c r="F30" s="6">
        <v>7</v>
      </c>
      <c r="G30" s="8">
        <v>48</v>
      </c>
      <c r="H30" s="7">
        <f t="shared" si="0"/>
        <v>38.4</v>
      </c>
      <c r="I30" s="6" t="s">
        <v>25</v>
      </c>
      <c r="J30" s="6" t="s">
        <v>25</v>
      </c>
      <c r="K30" s="6" t="s">
        <v>26</v>
      </c>
      <c r="L30" s="5" t="s">
        <v>27</v>
      </c>
      <c r="M30" s="11" t="s">
        <v>28</v>
      </c>
      <c r="N30" s="6" t="s">
        <v>53</v>
      </c>
      <c r="O30" s="12" t="s">
        <v>30</v>
      </c>
      <c r="P30" s="13">
        <v>15</v>
      </c>
      <c r="Q30" s="13">
        <v>78.06</v>
      </c>
      <c r="R30" s="14">
        <f t="shared" si="1"/>
        <v>15.612</v>
      </c>
      <c r="S30" s="14">
        <f t="shared" si="2"/>
        <v>54.012</v>
      </c>
      <c r="T30" s="13">
        <v>28</v>
      </c>
    </row>
    <row r="31" ht="14.25" spans="1:20">
      <c r="A31" s="4">
        <v>33</v>
      </c>
      <c r="B31" s="5" t="s">
        <v>123</v>
      </c>
      <c r="C31" s="5" t="s">
        <v>22</v>
      </c>
      <c r="D31" s="5" t="s">
        <v>124</v>
      </c>
      <c r="E31" s="15" t="s">
        <v>125</v>
      </c>
      <c r="F31" s="6">
        <v>10</v>
      </c>
      <c r="G31" s="6">
        <v>47</v>
      </c>
      <c r="H31" s="7">
        <f t="shared" si="0"/>
        <v>37.6</v>
      </c>
      <c r="I31" s="6" t="s">
        <v>25</v>
      </c>
      <c r="J31" s="6" t="s">
        <v>25</v>
      </c>
      <c r="K31" s="6" t="s">
        <v>26</v>
      </c>
      <c r="L31" s="5" t="s">
        <v>27</v>
      </c>
      <c r="M31" s="11" t="s">
        <v>28</v>
      </c>
      <c r="N31" s="6" t="s">
        <v>49</v>
      </c>
      <c r="O31" s="12" t="s">
        <v>30</v>
      </c>
      <c r="P31" s="13">
        <v>26</v>
      </c>
      <c r="Q31" s="13">
        <v>80.5</v>
      </c>
      <c r="R31" s="14">
        <f t="shared" si="1"/>
        <v>16.1</v>
      </c>
      <c r="S31" s="14">
        <f t="shared" si="2"/>
        <v>53.7</v>
      </c>
      <c r="T31" s="13">
        <v>29</v>
      </c>
    </row>
    <row r="32" ht="14.25" spans="1:20">
      <c r="A32" s="4">
        <v>47</v>
      </c>
      <c r="B32" s="5" t="s">
        <v>126</v>
      </c>
      <c r="C32" s="5" t="s">
        <v>22</v>
      </c>
      <c r="D32" s="5" t="s">
        <v>127</v>
      </c>
      <c r="E32" s="15" t="s">
        <v>128</v>
      </c>
      <c r="F32" s="6">
        <v>24</v>
      </c>
      <c r="G32" s="8">
        <v>45</v>
      </c>
      <c r="H32" s="7">
        <f t="shared" si="0"/>
        <v>36</v>
      </c>
      <c r="I32" s="6" t="s">
        <v>25</v>
      </c>
      <c r="J32" s="6" t="s">
        <v>25</v>
      </c>
      <c r="K32" s="6" t="s">
        <v>26</v>
      </c>
      <c r="L32" s="5" t="s">
        <v>27</v>
      </c>
      <c r="M32" s="11" t="s">
        <v>28</v>
      </c>
      <c r="N32" s="6" t="s">
        <v>34</v>
      </c>
      <c r="O32" s="12" t="s">
        <v>30</v>
      </c>
      <c r="P32" s="13">
        <v>20</v>
      </c>
      <c r="Q32" s="13">
        <v>86</v>
      </c>
      <c r="R32" s="14">
        <f t="shared" si="1"/>
        <v>17.2</v>
      </c>
      <c r="S32" s="14">
        <f t="shared" si="2"/>
        <v>53.2</v>
      </c>
      <c r="T32" s="13">
        <v>30</v>
      </c>
    </row>
    <row r="33" ht="14.25" spans="1:20">
      <c r="A33" s="4">
        <v>31</v>
      </c>
      <c r="B33" s="5" t="s">
        <v>129</v>
      </c>
      <c r="C33" s="5" t="s">
        <v>22</v>
      </c>
      <c r="D33" s="5" t="s">
        <v>130</v>
      </c>
      <c r="E33" s="15" t="s">
        <v>131</v>
      </c>
      <c r="F33" s="6">
        <v>7</v>
      </c>
      <c r="G33" s="6">
        <v>47</v>
      </c>
      <c r="H33" s="7">
        <f t="shared" si="0"/>
        <v>37.6</v>
      </c>
      <c r="I33" s="6" t="s">
        <v>25</v>
      </c>
      <c r="J33" s="6" t="s">
        <v>25</v>
      </c>
      <c r="K33" s="6" t="s">
        <v>26</v>
      </c>
      <c r="L33" s="5" t="s">
        <v>27</v>
      </c>
      <c r="M33" s="11" t="s">
        <v>28</v>
      </c>
      <c r="N33" s="6" t="s">
        <v>57</v>
      </c>
      <c r="O33" s="12" t="s">
        <v>30</v>
      </c>
      <c r="P33" s="13">
        <v>7</v>
      </c>
      <c r="Q33" s="13">
        <v>77.8</v>
      </c>
      <c r="R33" s="14">
        <f t="shared" si="1"/>
        <v>15.56</v>
      </c>
      <c r="S33" s="14">
        <f t="shared" si="2"/>
        <v>53.16</v>
      </c>
      <c r="T33" s="13">
        <v>31</v>
      </c>
    </row>
    <row r="34" ht="14.25" spans="1:20">
      <c r="A34" s="4">
        <v>34</v>
      </c>
      <c r="B34" s="5" t="s">
        <v>132</v>
      </c>
      <c r="C34" s="5" t="s">
        <v>22</v>
      </c>
      <c r="D34" s="5" t="s">
        <v>133</v>
      </c>
      <c r="E34" s="15" t="s">
        <v>134</v>
      </c>
      <c r="F34" s="6">
        <v>15</v>
      </c>
      <c r="G34" s="9">
        <v>47</v>
      </c>
      <c r="H34" s="7">
        <f t="shared" si="0"/>
        <v>37.6</v>
      </c>
      <c r="I34" s="6" t="s">
        <v>25</v>
      </c>
      <c r="J34" s="6" t="s">
        <v>25</v>
      </c>
      <c r="K34" s="6" t="s">
        <v>26</v>
      </c>
      <c r="L34" s="5" t="s">
        <v>27</v>
      </c>
      <c r="M34" s="11" t="s">
        <v>28</v>
      </c>
      <c r="N34" s="6" t="s">
        <v>49</v>
      </c>
      <c r="O34" s="12" t="s">
        <v>30</v>
      </c>
      <c r="P34" s="13">
        <v>23</v>
      </c>
      <c r="Q34" s="13">
        <v>77.76</v>
      </c>
      <c r="R34" s="14">
        <f t="shared" si="1"/>
        <v>15.552</v>
      </c>
      <c r="S34" s="14">
        <f t="shared" si="2"/>
        <v>53.152</v>
      </c>
      <c r="T34" s="13">
        <v>32</v>
      </c>
    </row>
    <row r="35" ht="14.25" spans="1:20">
      <c r="A35" s="4">
        <v>39</v>
      </c>
      <c r="B35" s="5" t="s">
        <v>135</v>
      </c>
      <c r="C35" s="5" t="s">
        <v>22</v>
      </c>
      <c r="D35" s="5" t="s">
        <v>136</v>
      </c>
      <c r="E35" s="15" t="s">
        <v>137</v>
      </c>
      <c r="F35" s="6">
        <v>9</v>
      </c>
      <c r="G35" s="8">
        <v>46</v>
      </c>
      <c r="H35" s="7">
        <f t="shared" si="0"/>
        <v>36.8</v>
      </c>
      <c r="I35" s="6" t="s">
        <v>25</v>
      </c>
      <c r="J35" s="6" t="s">
        <v>25</v>
      </c>
      <c r="K35" s="6" t="s">
        <v>26</v>
      </c>
      <c r="L35" s="5" t="s">
        <v>27</v>
      </c>
      <c r="M35" s="11" t="s">
        <v>28</v>
      </c>
      <c r="N35" s="6" t="s">
        <v>34</v>
      </c>
      <c r="O35" s="12" t="s">
        <v>30</v>
      </c>
      <c r="P35" s="13">
        <v>29</v>
      </c>
      <c r="Q35" s="13">
        <v>81.4</v>
      </c>
      <c r="R35" s="14">
        <f t="shared" si="1"/>
        <v>16.28</v>
      </c>
      <c r="S35" s="14">
        <f t="shared" si="2"/>
        <v>53.08</v>
      </c>
      <c r="T35" s="13">
        <v>33</v>
      </c>
    </row>
    <row r="36" ht="14.25" spans="1:20">
      <c r="A36" s="4">
        <v>32</v>
      </c>
      <c r="B36" s="5" t="s">
        <v>138</v>
      </c>
      <c r="C36" s="5" t="s">
        <v>22</v>
      </c>
      <c r="D36" s="5" t="s">
        <v>139</v>
      </c>
      <c r="E36" s="15" t="s">
        <v>140</v>
      </c>
      <c r="F36" s="6">
        <v>6</v>
      </c>
      <c r="G36" s="8">
        <v>47</v>
      </c>
      <c r="H36" s="7">
        <f t="shared" si="0"/>
        <v>37.6</v>
      </c>
      <c r="I36" s="6" t="s">
        <v>25</v>
      </c>
      <c r="J36" s="6" t="s">
        <v>25</v>
      </c>
      <c r="K36" s="6" t="s">
        <v>26</v>
      </c>
      <c r="L36" s="5" t="s">
        <v>27</v>
      </c>
      <c r="M36" s="11" t="s">
        <v>28</v>
      </c>
      <c r="N36" s="6" t="s">
        <v>34</v>
      </c>
      <c r="O36" s="12" t="s">
        <v>30</v>
      </c>
      <c r="P36" s="13">
        <v>21</v>
      </c>
      <c r="Q36" s="13">
        <v>76.6</v>
      </c>
      <c r="R36" s="14">
        <f t="shared" si="1"/>
        <v>15.32</v>
      </c>
      <c r="S36" s="14">
        <f t="shared" si="2"/>
        <v>52.92</v>
      </c>
      <c r="T36" s="13">
        <v>34</v>
      </c>
    </row>
    <row r="37" ht="14.25" spans="1:20">
      <c r="A37" s="4">
        <v>26</v>
      </c>
      <c r="B37" s="5" t="s">
        <v>141</v>
      </c>
      <c r="C37" s="5" t="s">
        <v>22</v>
      </c>
      <c r="D37" s="5" t="s">
        <v>142</v>
      </c>
      <c r="E37" s="15" t="s">
        <v>143</v>
      </c>
      <c r="F37" s="6">
        <v>11</v>
      </c>
      <c r="G37" s="6">
        <v>48</v>
      </c>
      <c r="H37" s="7">
        <f t="shared" si="0"/>
        <v>38.4</v>
      </c>
      <c r="I37" s="6" t="s">
        <v>25</v>
      </c>
      <c r="J37" s="6" t="s">
        <v>25</v>
      </c>
      <c r="K37" s="6" t="s">
        <v>26</v>
      </c>
      <c r="L37" s="5" t="s">
        <v>27</v>
      </c>
      <c r="M37" s="11" t="s">
        <v>28</v>
      </c>
      <c r="N37" s="6" t="s">
        <v>42</v>
      </c>
      <c r="O37" s="12" t="s">
        <v>30</v>
      </c>
      <c r="P37" s="13">
        <v>32</v>
      </c>
      <c r="Q37" s="13">
        <v>72.36</v>
      </c>
      <c r="R37" s="14">
        <f t="shared" si="1"/>
        <v>14.472</v>
      </c>
      <c r="S37" s="14">
        <f t="shared" si="2"/>
        <v>52.872</v>
      </c>
      <c r="T37" s="13">
        <v>35</v>
      </c>
    </row>
    <row r="38" ht="14.25" spans="1:20">
      <c r="A38" s="4">
        <v>38</v>
      </c>
      <c r="B38" s="5" t="s">
        <v>144</v>
      </c>
      <c r="C38" s="5" t="s">
        <v>22</v>
      </c>
      <c r="D38" s="5" t="s">
        <v>145</v>
      </c>
      <c r="E38" s="15" t="s">
        <v>146</v>
      </c>
      <c r="F38" s="6">
        <v>25</v>
      </c>
      <c r="G38" s="8">
        <v>46</v>
      </c>
      <c r="H38" s="7">
        <f t="shared" si="0"/>
        <v>36.8</v>
      </c>
      <c r="I38" s="6" t="s">
        <v>25</v>
      </c>
      <c r="J38" s="6" t="s">
        <v>25</v>
      </c>
      <c r="K38" s="6" t="s">
        <v>26</v>
      </c>
      <c r="L38" s="5" t="s">
        <v>27</v>
      </c>
      <c r="M38" s="11" t="s">
        <v>28</v>
      </c>
      <c r="N38" s="6" t="s">
        <v>147</v>
      </c>
      <c r="O38" s="12" t="s">
        <v>30</v>
      </c>
      <c r="P38" s="13">
        <v>17</v>
      </c>
      <c r="Q38" s="13">
        <v>80.22</v>
      </c>
      <c r="R38" s="14">
        <f t="shared" si="1"/>
        <v>16.044</v>
      </c>
      <c r="S38" s="14">
        <f t="shared" si="2"/>
        <v>52.844</v>
      </c>
      <c r="T38" s="13">
        <v>36</v>
      </c>
    </row>
    <row r="39" ht="14.25" spans="1:20">
      <c r="A39" s="4">
        <v>36</v>
      </c>
      <c r="B39" s="5" t="s">
        <v>148</v>
      </c>
      <c r="C39" s="5" t="s">
        <v>22</v>
      </c>
      <c r="D39" s="5" t="s">
        <v>149</v>
      </c>
      <c r="E39" s="15" t="s">
        <v>150</v>
      </c>
      <c r="F39" s="6">
        <v>25</v>
      </c>
      <c r="G39" s="6">
        <v>46</v>
      </c>
      <c r="H39" s="7">
        <f t="shared" si="0"/>
        <v>36.8</v>
      </c>
      <c r="I39" s="6" t="s">
        <v>25</v>
      </c>
      <c r="J39" s="6" t="s">
        <v>25</v>
      </c>
      <c r="K39" s="6" t="s">
        <v>26</v>
      </c>
      <c r="L39" s="5" t="s">
        <v>27</v>
      </c>
      <c r="M39" s="11" t="s">
        <v>28</v>
      </c>
      <c r="N39" s="6" t="s">
        <v>70</v>
      </c>
      <c r="O39" s="12" t="s">
        <v>30</v>
      </c>
      <c r="P39" s="13">
        <v>11</v>
      </c>
      <c r="Q39" s="13">
        <v>79.86</v>
      </c>
      <c r="R39" s="14">
        <f t="shared" si="1"/>
        <v>15.972</v>
      </c>
      <c r="S39" s="14">
        <f t="shared" si="2"/>
        <v>52.772</v>
      </c>
      <c r="T39" s="13">
        <v>37</v>
      </c>
    </row>
    <row r="40" ht="14.25" spans="1:20">
      <c r="A40" s="4">
        <v>28</v>
      </c>
      <c r="B40" s="5" t="s">
        <v>151</v>
      </c>
      <c r="C40" s="5" t="s">
        <v>22</v>
      </c>
      <c r="D40" s="5" t="s">
        <v>152</v>
      </c>
      <c r="E40" s="15" t="s">
        <v>153</v>
      </c>
      <c r="F40" s="6">
        <v>6</v>
      </c>
      <c r="G40" s="6">
        <v>48</v>
      </c>
      <c r="H40" s="7">
        <f t="shared" si="0"/>
        <v>38.4</v>
      </c>
      <c r="I40" s="6" t="s">
        <v>25</v>
      </c>
      <c r="J40" s="6" t="s">
        <v>25</v>
      </c>
      <c r="K40" s="6" t="s">
        <v>26</v>
      </c>
      <c r="L40" s="5" t="s">
        <v>27</v>
      </c>
      <c r="M40" s="11" t="s">
        <v>28</v>
      </c>
      <c r="N40" s="6" t="s">
        <v>38</v>
      </c>
      <c r="O40" s="12" t="s">
        <v>30</v>
      </c>
      <c r="P40" s="13">
        <v>42</v>
      </c>
      <c r="Q40" s="13">
        <v>71.04</v>
      </c>
      <c r="R40" s="14">
        <f t="shared" si="1"/>
        <v>14.208</v>
      </c>
      <c r="S40" s="14">
        <f t="shared" si="2"/>
        <v>52.608</v>
      </c>
      <c r="T40" s="13">
        <v>38</v>
      </c>
    </row>
    <row r="41" ht="14.25" spans="1:20">
      <c r="A41" s="4">
        <v>44</v>
      </c>
      <c r="B41" s="5" t="s">
        <v>154</v>
      </c>
      <c r="C41" s="5" t="s">
        <v>22</v>
      </c>
      <c r="D41" s="5" t="s">
        <v>155</v>
      </c>
      <c r="E41" s="15" t="s">
        <v>156</v>
      </c>
      <c r="F41" s="6">
        <v>30</v>
      </c>
      <c r="G41" s="6">
        <v>45</v>
      </c>
      <c r="H41" s="7">
        <f t="shared" si="0"/>
        <v>36</v>
      </c>
      <c r="I41" s="6" t="s">
        <v>25</v>
      </c>
      <c r="J41" s="6" t="s">
        <v>25</v>
      </c>
      <c r="K41" s="6" t="s">
        <v>26</v>
      </c>
      <c r="L41" s="5" t="s">
        <v>27</v>
      </c>
      <c r="M41" s="11" t="s">
        <v>28</v>
      </c>
      <c r="N41" s="6" t="s">
        <v>70</v>
      </c>
      <c r="O41" s="12" t="s">
        <v>30</v>
      </c>
      <c r="P41" s="13">
        <v>50</v>
      </c>
      <c r="Q41" s="13">
        <v>80.62</v>
      </c>
      <c r="R41" s="14">
        <f t="shared" si="1"/>
        <v>16.124</v>
      </c>
      <c r="S41" s="14">
        <f t="shared" si="2"/>
        <v>52.124</v>
      </c>
      <c r="T41" s="13">
        <v>39</v>
      </c>
    </row>
    <row r="42" ht="14.25" spans="1:20">
      <c r="A42" s="4">
        <v>35</v>
      </c>
      <c r="B42" s="5" t="s">
        <v>157</v>
      </c>
      <c r="C42" s="5" t="s">
        <v>22</v>
      </c>
      <c r="D42" s="5" t="s">
        <v>158</v>
      </c>
      <c r="E42" s="15" t="s">
        <v>159</v>
      </c>
      <c r="F42" s="6">
        <v>16</v>
      </c>
      <c r="G42" s="6">
        <v>46</v>
      </c>
      <c r="H42" s="7">
        <f t="shared" si="0"/>
        <v>36.8</v>
      </c>
      <c r="I42" s="6" t="s">
        <v>25</v>
      </c>
      <c r="J42" s="6" t="s">
        <v>25</v>
      </c>
      <c r="K42" s="6" t="s">
        <v>26</v>
      </c>
      <c r="L42" s="5" t="s">
        <v>27</v>
      </c>
      <c r="M42" s="11" t="s">
        <v>28</v>
      </c>
      <c r="N42" s="6" t="s">
        <v>57</v>
      </c>
      <c r="O42" s="12" t="s">
        <v>30</v>
      </c>
      <c r="P42" s="13">
        <v>4</v>
      </c>
      <c r="Q42" s="13">
        <v>76.36</v>
      </c>
      <c r="R42" s="14">
        <f t="shared" si="1"/>
        <v>15.272</v>
      </c>
      <c r="S42" s="14">
        <f t="shared" si="2"/>
        <v>52.072</v>
      </c>
      <c r="T42" s="13">
        <v>40</v>
      </c>
    </row>
    <row r="43" ht="14.25" spans="1:20">
      <c r="A43" s="4">
        <v>37</v>
      </c>
      <c r="B43" s="5" t="s">
        <v>160</v>
      </c>
      <c r="C43" s="5" t="s">
        <v>22</v>
      </c>
      <c r="D43" s="5" t="s">
        <v>161</v>
      </c>
      <c r="E43" s="15" t="s">
        <v>162</v>
      </c>
      <c r="F43" s="6">
        <v>17</v>
      </c>
      <c r="G43" s="6">
        <v>46</v>
      </c>
      <c r="H43" s="7">
        <f t="shared" si="0"/>
        <v>36.8</v>
      </c>
      <c r="I43" s="6" t="s">
        <v>25</v>
      </c>
      <c r="J43" s="6" t="s">
        <v>25</v>
      </c>
      <c r="K43" s="6" t="s">
        <v>26</v>
      </c>
      <c r="L43" s="5" t="s">
        <v>27</v>
      </c>
      <c r="M43" s="11" t="s">
        <v>28</v>
      </c>
      <c r="N43" s="6" t="s">
        <v>38</v>
      </c>
      <c r="O43" s="12" t="s">
        <v>30</v>
      </c>
      <c r="P43" s="13">
        <v>30</v>
      </c>
      <c r="Q43" s="13">
        <v>74.24</v>
      </c>
      <c r="R43" s="14">
        <f t="shared" si="1"/>
        <v>14.848</v>
      </c>
      <c r="S43" s="14">
        <f t="shared" si="2"/>
        <v>51.648</v>
      </c>
      <c r="T43" s="13">
        <v>41</v>
      </c>
    </row>
    <row r="44" ht="14.25" spans="1:20">
      <c r="A44" s="4">
        <v>52</v>
      </c>
      <c r="B44" s="5" t="s">
        <v>163</v>
      </c>
      <c r="C44" s="5" t="s">
        <v>22</v>
      </c>
      <c r="D44" s="5" t="s">
        <v>164</v>
      </c>
      <c r="E44" s="15" t="s">
        <v>165</v>
      </c>
      <c r="F44" s="6">
        <v>21</v>
      </c>
      <c r="G44" s="6">
        <v>44</v>
      </c>
      <c r="H44" s="7">
        <f t="shared" si="0"/>
        <v>35.2</v>
      </c>
      <c r="I44" s="6" t="s">
        <v>25</v>
      </c>
      <c r="J44" s="6" t="s">
        <v>25</v>
      </c>
      <c r="K44" s="6" t="s">
        <v>26</v>
      </c>
      <c r="L44" s="5" t="s">
        <v>27</v>
      </c>
      <c r="M44" s="11" t="s">
        <v>28</v>
      </c>
      <c r="N44" s="6" t="s">
        <v>38</v>
      </c>
      <c r="O44" s="12" t="s">
        <v>30</v>
      </c>
      <c r="P44" s="13">
        <v>35</v>
      </c>
      <c r="Q44" s="13">
        <v>82</v>
      </c>
      <c r="R44" s="14">
        <f t="shared" si="1"/>
        <v>16.4</v>
      </c>
      <c r="S44" s="14">
        <f t="shared" si="2"/>
        <v>51.6</v>
      </c>
      <c r="T44" s="13">
        <v>42</v>
      </c>
    </row>
    <row r="45" ht="14.25" spans="1:20">
      <c r="A45" s="4">
        <v>51</v>
      </c>
      <c r="B45" s="5" t="s">
        <v>166</v>
      </c>
      <c r="C45" s="5" t="s">
        <v>22</v>
      </c>
      <c r="D45" s="5" t="s">
        <v>167</v>
      </c>
      <c r="E45" s="15" t="s">
        <v>168</v>
      </c>
      <c r="F45" s="6">
        <v>10</v>
      </c>
      <c r="G45" s="6">
        <v>44</v>
      </c>
      <c r="H45" s="7">
        <f t="shared" si="0"/>
        <v>35.2</v>
      </c>
      <c r="I45" s="6" t="s">
        <v>25</v>
      </c>
      <c r="J45" s="6" t="s">
        <v>25</v>
      </c>
      <c r="K45" s="6" t="s">
        <v>26</v>
      </c>
      <c r="L45" s="5" t="s">
        <v>27</v>
      </c>
      <c r="M45" s="11" t="s">
        <v>28</v>
      </c>
      <c r="N45" s="6" t="s">
        <v>38</v>
      </c>
      <c r="O45" s="12" t="s">
        <v>30</v>
      </c>
      <c r="P45" s="13">
        <v>49</v>
      </c>
      <c r="Q45" s="13">
        <v>81.94</v>
      </c>
      <c r="R45" s="14">
        <f t="shared" si="1"/>
        <v>16.388</v>
      </c>
      <c r="S45" s="14">
        <f t="shared" si="2"/>
        <v>51.588</v>
      </c>
      <c r="T45" s="13">
        <v>43</v>
      </c>
    </row>
    <row r="46" ht="14.25" spans="1:20">
      <c r="A46" s="4">
        <v>42</v>
      </c>
      <c r="B46" s="5" t="s">
        <v>169</v>
      </c>
      <c r="C46" s="5" t="s">
        <v>22</v>
      </c>
      <c r="D46" s="5" t="s">
        <v>170</v>
      </c>
      <c r="E46" s="15" t="s">
        <v>171</v>
      </c>
      <c r="F46" s="6">
        <v>1</v>
      </c>
      <c r="G46" s="8">
        <v>45</v>
      </c>
      <c r="H46" s="7">
        <f t="shared" si="0"/>
        <v>36</v>
      </c>
      <c r="I46" s="6" t="s">
        <v>25</v>
      </c>
      <c r="J46" s="6" t="s">
        <v>25</v>
      </c>
      <c r="K46" s="6" t="s">
        <v>26</v>
      </c>
      <c r="L46" s="5" t="s">
        <v>27</v>
      </c>
      <c r="M46" s="11" t="s">
        <v>28</v>
      </c>
      <c r="N46" s="6" t="s">
        <v>74</v>
      </c>
      <c r="O46" s="12" t="s">
        <v>30</v>
      </c>
      <c r="P46" s="13">
        <v>40</v>
      </c>
      <c r="Q46" s="13">
        <v>77.08</v>
      </c>
      <c r="R46" s="14">
        <f t="shared" si="1"/>
        <v>15.416</v>
      </c>
      <c r="S46" s="14">
        <f t="shared" si="2"/>
        <v>51.416</v>
      </c>
      <c r="T46" s="13">
        <v>44</v>
      </c>
    </row>
    <row r="47" ht="14.25" spans="1:20">
      <c r="A47" s="4">
        <v>49</v>
      </c>
      <c r="B47" s="5" t="s">
        <v>172</v>
      </c>
      <c r="C47" s="5" t="s">
        <v>22</v>
      </c>
      <c r="D47" s="5" t="s">
        <v>173</v>
      </c>
      <c r="E47" s="15" t="s">
        <v>174</v>
      </c>
      <c r="F47" s="6">
        <v>25</v>
      </c>
      <c r="G47" s="8">
        <v>44</v>
      </c>
      <c r="H47" s="7">
        <f t="shared" si="0"/>
        <v>35.2</v>
      </c>
      <c r="I47" s="6" t="s">
        <v>25</v>
      </c>
      <c r="J47" s="6" t="s">
        <v>25</v>
      </c>
      <c r="K47" s="6" t="s">
        <v>26</v>
      </c>
      <c r="L47" s="5" t="s">
        <v>27</v>
      </c>
      <c r="M47" s="11" t="s">
        <v>28</v>
      </c>
      <c r="N47" s="6" t="s">
        <v>78</v>
      </c>
      <c r="O47" s="12" t="s">
        <v>30</v>
      </c>
      <c r="P47" s="13">
        <v>43</v>
      </c>
      <c r="Q47" s="13">
        <v>79.8</v>
      </c>
      <c r="R47" s="14">
        <f t="shared" si="1"/>
        <v>15.96</v>
      </c>
      <c r="S47" s="14">
        <f t="shared" si="2"/>
        <v>51.16</v>
      </c>
      <c r="T47" s="13">
        <v>45</v>
      </c>
    </row>
    <row r="48" ht="14.25" spans="1:20">
      <c r="A48" s="4">
        <v>46</v>
      </c>
      <c r="B48" s="5" t="s">
        <v>175</v>
      </c>
      <c r="C48" s="5" t="s">
        <v>22</v>
      </c>
      <c r="D48" s="5" t="s">
        <v>176</v>
      </c>
      <c r="E48" s="15" t="s">
        <v>177</v>
      </c>
      <c r="F48" s="6">
        <v>28</v>
      </c>
      <c r="G48" s="6">
        <v>45</v>
      </c>
      <c r="H48" s="7">
        <f t="shared" si="0"/>
        <v>36</v>
      </c>
      <c r="I48" s="6" t="s">
        <v>25</v>
      </c>
      <c r="J48" s="6" t="s">
        <v>25</v>
      </c>
      <c r="K48" s="6" t="s">
        <v>26</v>
      </c>
      <c r="L48" s="5" t="s">
        <v>27</v>
      </c>
      <c r="M48" s="11" t="s">
        <v>28</v>
      </c>
      <c r="N48" s="6" t="s">
        <v>113</v>
      </c>
      <c r="O48" s="12" t="s">
        <v>30</v>
      </c>
      <c r="P48" s="13">
        <v>25</v>
      </c>
      <c r="Q48" s="13">
        <v>75.66</v>
      </c>
      <c r="R48" s="14">
        <f t="shared" si="1"/>
        <v>15.132</v>
      </c>
      <c r="S48" s="14">
        <f t="shared" si="2"/>
        <v>51.132</v>
      </c>
      <c r="T48" s="13">
        <v>46</v>
      </c>
    </row>
    <row r="49" ht="14.25" spans="1:20">
      <c r="A49" s="4">
        <v>41</v>
      </c>
      <c r="B49" s="5" t="s">
        <v>178</v>
      </c>
      <c r="C49" s="5" t="s">
        <v>22</v>
      </c>
      <c r="D49" s="5" t="s">
        <v>179</v>
      </c>
      <c r="E49" s="15" t="s">
        <v>180</v>
      </c>
      <c r="F49" s="6">
        <v>6</v>
      </c>
      <c r="G49" s="6">
        <v>45</v>
      </c>
      <c r="H49" s="7">
        <f t="shared" si="0"/>
        <v>36</v>
      </c>
      <c r="I49" s="6" t="s">
        <v>25</v>
      </c>
      <c r="J49" s="6" t="s">
        <v>25</v>
      </c>
      <c r="K49" s="6" t="s">
        <v>26</v>
      </c>
      <c r="L49" s="5" t="s">
        <v>27</v>
      </c>
      <c r="M49" s="11" t="s">
        <v>28</v>
      </c>
      <c r="N49" s="6" t="s">
        <v>42</v>
      </c>
      <c r="O49" s="12" t="s">
        <v>30</v>
      </c>
      <c r="P49" s="13">
        <v>16</v>
      </c>
      <c r="Q49" s="13">
        <v>75.2</v>
      </c>
      <c r="R49" s="14">
        <f t="shared" si="1"/>
        <v>15.04</v>
      </c>
      <c r="S49" s="14">
        <f t="shared" si="2"/>
        <v>51.04</v>
      </c>
      <c r="T49" s="13">
        <v>47</v>
      </c>
    </row>
    <row r="50" ht="14.25" spans="1:20">
      <c r="A50" s="4">
        <v>45</v>
      </c>
      <c r="B50" s="5" t="s">
        <v>181</v>
      </c>
      <c r="C50" s="5" t="s">
        <v>22</v>
      </c>
      <c r="D50" s="5" t="s">
        <v>182</v>
      </c>
      <c r="E50" s="15" t="s">
        <v>183</v>
      </c>
      <c r="F50" s="6">
        <v>11</v>
      </c>
      <c r="G50" s="6">
        <v>45</v>
      </c>
      <c r="H50" s="7">
        <f t="shared" si="0"/>
        <v>36</v>
      </c>
      <c r="I50" s="6" t="s">
        <v>25</v>
      </c>
      <c r="J50" s="6" t="s">
        <v>25</v>
      </c>
      <c r="K50" s="6" t="s">
        <v>26</v>
      </c>
      <c r="L50" s="5" t="s">
        <v>27</v>
      </c>
      <c r="M50" s="11" t="s">
        <v>28</v>
      </c>
      <c r="N50" s="6" t="s">
        <v>113</v>
      </c>
      <c r="O50" s="12" t="s">
        <v>30</v>
      </c>
      <c r="P50" s="13">
        <v>18</v>
      </c>
      <c r="Q50" s="13">
        <v>74.66</v>
      </c>
      <c r="R50" s="14">
        <f t="shared" si="1"/>
        <v>14.932</v>
      </c>
      <c r="S50" s="14">
        <f t="shared" si="2"/>
        <v>50.932</v>
      </c>
      <c r="T50" s="13">
        <v>48</v>
      </c>
    </row>
    <row r="51" ht="14.25" spans="1:20">
      <c r="A51" s="4">
        <v>53</v>
      </c>
      <c r="B51" s="5" t="s">
        <v>184</v>
      </c>
      <c r="C51" s="5" t="s">
        <v>22</v>
      </c>
      <c r="D51" s="5" t="s">
        <v>185</v>
      </c>
      <c r="E51" s="15" t="s">
        <v>186</v>
      </c>
      <c r="F51" s="6">
        <v>10</v>
      </c>
      <c r="G51" s="8">
        <v>44</v>
      </c>
      <c r="H51" s="7">
        <f t="shared" si="0"/>
        <v>35.2</v>
      </c>
      <c r="I51" s="6" t="s">
        <v>25</v>
      </c>
      <c r="J51" s="6" t="s">
        <v>25</v>
      </c>
      <c r="K51" s="6" t="s">
        <v>26</v>
      </c>
      <c r="L51" s="5" t="s">
        <v>27</v>
      </c>
      <c r="M51" s="11" t="s">
        <v>28</v>
      </c>
      <c r="N51" s="6" t="s">
        <v>34</v>
      </c>
      <c r="O51" s="12" t="s">
        <v>30</v>
      </c>
      <c r="P51" s="13">
        <v>38</v>
      </c>
      <c r="Q51" s="13">
        <v>78.6</v>
      </c>
      <c r="R51" s="14">
        <f t="shared" si="1"/>
        <v>15.72</v>
      </c>
      <c r="S51" s="14">
        <f t="shared" si="2"/>
        <v>50.92</v>
      </c>
      <c r="T51" s="13">
        <v>49</v>
      </c>
    </row>
    <row r="52" ht="14.25" spans="1:20">
      <c r="A52" s="4">
        <v>56</v>
      </c>
      <c r="B52" s="5" t="s">
        <v>187</v>
      </c>
      <c r="C52" s="5" t="s">
        <v>22</v>
      </c>
      <c r="D52" s="5" t="s">
        <v>188</v>
      </c>
      <c r="E52" s="15" t="s">
        <v>189</v>
      </c>
      <c r="F52" s="6">
        <v>22</v>
      </c>
      <c r="G52" s="6">
        <v>44</v>
      </c>
      <c r="H52" s="7">
        <f t="shared" si="0"/>
        <v>35.2</v>
      </c>
      <c r="I52" s="6" t="s">
        <v>25</v>
      </c>
      <c r="J52" s="6" t="s">
        <v>25</v>
      </c>
      <c r="K52" s="6" t="s">
        <v>26</v>
      </c>
      <c r="L52" s="5" t="s">
        <v>27</v>
      </c>
      <c r="M52" s="11" t="s">
        <v>28</v>
      </c>
      <c r="N52" s="6" t="s">
        <v>29</v>
      </c>
      <c r="O52" s="12" t="s">
        <v>30</v>
      </c>
      <c r="P52" s="13">
        <v>52</v>
      </c>
      <c r="Q52" s="13">
        <v>76.9</v>
      </c>
      <c r="R52" s="14">
        <f t="shared" si="1"/>
        <v>15.38</v>
      </c>
      <c r="S52" s="14">
        <f t="shared" si="2"/>
        <v>50.58</v>
      </c>
      <c r="T52" s="13">
        <v>50</v>
      </c>
    </row>
    <row r="53" ht="14.25" spans="1:20">
      <c r="A53" s="4">
        <v>57</v>
      </c>
      <c r="B53" s="5" t="s">
        <v>190</v>
      </c>
      <c r="C53" s="5" t="s">
        <v>22</v>
      </c>
      <c r="D53" s="5" t="s">
        <v>191</v>
      </c>
      <c r="E53" s="15" t="s">
        <v>192</v>
      </c>
      <c r="F53" s="6">
        <v>2</v>
      </c>
      <c r="G53" s="6">
        <v>44</v>
      </c>
      <c r="H53" s="7">
        <f t="shared" si="0"/>
        <v>35.2</v>
      </c>
      <c r="I53" s="6" t="s">
        <v>25</v>
      </c>
      <c r="J53" s="6" t="s">
        <v>25</v>
      </c>
      <c r="K53" s="6" t="s">
        <v>26</v>
      </c>
      <c r="L53" s="5" t="s">
        <v>27</v>
      </c>
      <c r="M53" s="11" t="s">
        <v>28</v>
      </c>
      <c r="N53" s="6" t="s">
        <v>49</v>
      </c>
      <c r="O53" s="12" t="s">
        <v>30</v>
      </c>
      <c r="P53" s="13">
        <v>1</v>
      </c>
      <c r="Q53" s="13">
        <v>76.4</v>
      </c>
      <c r="R53" s="14">
        <f t="shared" si="1"/>
        <v>15.28</v>
      </c>
      <c r="S53" s="14">
        <f t="shared" si="2"/>
        <v>50.48</v>
      </c>
      <c r="T53" s="13">
        <v>51</v>
      </c>
    </row>
    <row r="54" ht="14.25" spans="1:20">
      <c r="A54" s="4">
        <v>50</v>
      </c>
      <c r="B54" s="5" t="s">
        <v>193</v>
      </c>
      <c r="C54" s="5" t="s">
        <v>22</v>
      </c>
      <c r="D54" s="5" t="s">
        <v>194</v>
      </c>
      <c r="E54" s="15" t="s">
        <v>195</v>
      </c>
      <c r="F54" s="6">
        <v>14</v>
      </c>
      <c r="G54" s="6">
        <v>44</v>
      </c>
      <c r="H54" s="7">
        <f t="shared" si="0"/>
        <v>35.2</v>
      </c>
      <c r="I54" s="6" t="s">
        <v>25</v>
      </c>
      <c r="J54" s="6" t="s">
        <v>25</v>
      </c>
      <c r="K54" s="6" t="s">
        <v>26</v>
      </c>
      <c r="L54" s="5" t="s">
        <v>27</v>
      </c>
      <c r="M54" s="11" t="s">
        <v>28</v>
      </c>
      <c r="N54" s="6" t="s">
        <v>113</v>
      </c>
      <c r="O54" s="12" t="s">
        <v>30</v>
      </c>
      <c r="P54" s="13">
        <v>8</v>
      </c>
      <c r="Q54" s="13">
        <v>75.84</v>
      </c>
      <c r="R54" s="14">
        <f t="shared" si="1"/>
        <v>15.168</v>
      </c>
      <c r="S54" s="14">
        <f t="shared" si="2"/>
        <v>50.368</v>
      </c>
      <c r="T54" s="13">
        <v>52</v>
      </c>
    </row>
    <row r="55" ht="14.25" spans="1:20">
      <c r="A55" s="4">
        <v>55</v>
      </c>
      <c r="B55" s="5" t="s">
        <v>196</v>
      </c>
      <c r="C55" s="5" t="s">
        <v>22</v>
      </c>
      <c r="D55" s="5" t="s">
        <v>197</v>
      </c>
      <c r="E55" s="15" t="s">
        <v>198</v>
      </c>
      <c r="F55" s="6">
        <v>13</v>
      </c>
      <c r="G55" s="6">
        <v>44</v>
      </c>
      <c r="H55" s="7">
        <f t="shared" si="0"/>
        <v>35.2</v>
      </c>
      <c r="I55" s="6" t="s">
        <v>25</v>
      </c>
      <c r="J55" s="6" t="s">
        <v>25</v>
      </c>
      <c r="K55" s="6" t="s">
        <v>26</v>
      </c>
      <c r="L55" s="5" t="s">
        <v>27</v>
      </c>
      <c r="M55" s="11" t="s">
        <v>28</v>
      </c>
      <c r="N55" s="6" t="s">
        <v>29</v>
      </c>
      <c r="O55" s="12" t="s">
        <v>30</v>
      </c>
      <c r="P55" s="13">
        <v>3</v>
      </c>
      <c r="Q55" s="13">
        <v>75.3</v>
      </c>
      <c r="R55" s="14">
        <f t="shared" si="1"/>
        <v>15.06</v>
      </c>
      <c r="S55" s="14">
        <f t="shared" si="2"/>
        <v>50.26</v>
      </c>
      <c r="T55" s="13">
        <v>53</v>
      </c>
    </row>
    <row r="56" ht="14.25" spans="1:20">
      <c r="A56" s="4">
        <v>54</v>
      </c>
      <c r="B56" s="5" t="s">
        <v>199</v>
      </c>
      <c r="C56" s="5" t="s">
        <v>22</v>
      </c>
      <c r="D56" s="5" t="s">
        <v>200</v>
      </c>
      <c r="E56" s="15" t="s">
        <v>201</v>
      </c>
      <c r="F56" s="6">
        <v>20</v>
      </c>
      <c r="G56" s="8">
        <v>44</v>
      </c>
      <c r="H56" s="7">
        <f t="shared" si="0"/>
        <v>35.2</v>
      </c>
      <c r="I56" s="6" t="s">
        <v>25</v>
      </c>
      <c r="J56" s="6" t="s">
        <v>25</v>
      </c>
      <c r="K56" s="6" t="s">
        <v>26</v>
      </c>
      <c r="L56" s="5" t="s">
        <v>27</v>
      </c>
      <c r="M56" s="11" t="s">
        <v>28</v>
      </c>
      <c r="N56" s="6" t="s">
        <v>34</v>
      </c>
      <c r="O56" s="12" t="s">
        <v>30</v>
      </c>
      <c r="P56" s="13">
        <v>48</v>
      </c>
      <c r="Q56" s="13">
        <v>75.14</v>
      </c>
      <c r="R56" s="14">
        <f t="shared" si="1"/>
        <v>15.028</v>
      </c>
      <c r="S56" s="14">
        <f t="shared" si="2"/>
        <v>50.228</v>
      </c>
      <c r="T56" s="13">
        <v>54</v>
      </c>
    </row>
    <row r="57" ht="14.25" spans="1:20">
      <c r="A57" s="4">
        <v>40</v>
      </c>
      <c r="B57" s="5" t="s">
        <v>202</v>
      </c>
      <c r="C57" s="5" t="s">
        <v>22</v>
      </c>
      <c r="D57" s="5" t="s">
        <v>203</v>
      </c>
      <c r="E57" s="15" t="s">
        <v>204</v>
      </c>
      <c r="F57" s="6">
        <v>28</v>
      </c>
      <c r="G57" s="6">
        <v>45</v>
      </c>
      <c r="H57" s="7">
        <f t="shared" si="0"/>
        <v>36</v>
      </c>
      <c r="I57" s="6" t="s">
        <v>25</v>
      </c>
      <c r="J57" s="6" t="s">
        <v>25</v>
      </c>
      <c r="K57" s="6" t="s">
        <v>26</v>
      </c>
      <c r="L57" s="5" t="s">
        <v>27</v>
      </c>
      <c r="M57" s="11" t="s">
        <v>28</v>
      </c>
      <c r="N57" s="6" t="s">
        <v>57</v>
      </c>
      <c r="O57" s="12" t="s">
        <v>30</v>
      </c>
      <c r="P57" s="13">
        <v>6</v>
      </c>
      <c r="Q57" s="13">
        <v>71</v>
      </c>
      <c r="R57" s="14">
        <f t="shared" si="1"/>
        <v>14.2</v>
      </c>
      <c r="S57" s="14">
        <f t="shared" si="2"/>
        <v>50.2</v>
      </c>
      <c r="T57" s="13">
        <v>55</v>
      </c>
    </row>
    <row r="58" ht="14.25" spans="1:20">
      <c r="A58" s="4">
        <v>43</v>
      </c>
      <c r="B58" s="5" t="s">
        <v>205</v>
      </c>
      <c r="C58" s="5" t="s">
        <v>22</v>
      </c>
      <c r="D58" s="5" t="s">
        <v>206</v>
      </c>
      <c r="E58" s="15" t="s">
        <v>207</v>
      </c>
      <c r="F58" s="6">
        <v>11</v>
      </c>
      <c r="G58" s="6">
        <v>45</v>
      </c>
      <c r="H58" s="7">
        <f t="shared" si="0"/>
        <v>36</v>
      </c>
      <c r="I58" s="6" t="s">
        <v>25</v>
      </c>
      <c r="J58" s="6" t="s">
        <v>25</v>
      </c>
      <c r="K58" s="6" t="s">
        <v>26</v>
      </c>
      <c r="L58" s="5" t="s">
        <v>27</v>
      </c>
      <c r="M58" s="11" t="s">
        <v>28</v>
      </c>
      <c r="N58" s="6" t="s">
        <v>70</v>
      </c>
      <c r="O58" s="12" t="s">
        <v>30</v>
      </c>
      <c r="P58" s="13">
        <v>36</v>
      </c>
      <c r="Q58" s="13">
        <v>67.74</v>
      </c>
      <c r="R58" s="14">
        <f t="shared" si="1"/>
        <v>13.548</v>
      </c>
      <c r="S58" s="14">
        <f t="shared" si="2"/>
        <v>49.548</v>
      </c>
      <c r="T58" s="13">
        <v>56</v>
      </c>
    </row>
    <row r="59" ht="14.25" spans="1:20">
      <c r="A59" s="4">
        <v>48</v>
      </c>
      <c r="B59" s="5" t="s">
        <v>208</v>
      </c>
      <c r="C59" s="5" t="s">
        <v>22</v>
      </c>
      <c r="D59" s="5" t="s">
        <v>209</v>
      </c>
      <c r="E59" s="15" t="s">
        <v>210</v>
      </c>
      <c r="F59" s="6">
        <v>25</v>
      </c>
      <c r="G59" s="6">
        <v>45</v>
      </c>
      <c r="H59" s="7">
        <f t="shared" si="0"/>
        <v>36</v>
      </c>
      <c r="I59" s="6" t="s">
        <v>25</v>
      </c>
      <c r="J59" s="6" t="s">
        <v>25</v>
      </c>
      <c r="K59" s="6" t="s">
        <v>26</v>
      </c>
      <c r="L59" s="5" t="s">
        <v>27</v>
      </c>
      <c r="M59" s="11" t="s">
        <v>28</v>
      </c>
      <c r="N59" s="6" t="s">
        <v>29</v>
      </c>
      <c r="O59" s="12" t="s">
        <v>30</v>
      </c>
      <c r="P59" s="13">
        <v>41</v>
      </c>
      <c r="Q59" s="13">
        <v>59.84</v>
      </c>
      <c r="R59" s="14">
        <f t="shared" si="1"/>
        <v>11.968</v>
      </c>
      <c r="S59" s="14">
        <f t="shared" si="2"/>
        <v>47.968</v>
      </c>
      <c r="T59" s="13">
        <v>57</v>
      </c>
    </row>
  </sheetData>
  <sortState ref="A3:T59">
    <sortCondition ref="S3:S59" descending="1"/>
  </sortState>
  <mergeCells count="1">
    <mergeCell ref="A1:T1"/>
  </mergeCells>
  <printOptions horizontalCentered="1"/>
  <pageMargins left="0.393055555555556" right="0.393055555555556" top="1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恋书何达</cp:lastModifiedBy>
  <dcterms:created xsi:type="dcterms:W3CDTF">2018-02-27T11:14:00Z</dcterms:created>
  <dcterms:modified xsi:type="dcterms:W3CDTF">2018-07-14T12:11:55Z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