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30" activeTab="0"/>
  </bookViews>
  <sheets>
    <sheet name="考察人员名单" sheetId="1" r:id="rId1"/>
  </sheets>
  <definedNames>
    <definedName name="">#N/A</definedName>
    <definedName name="_xlnm._FilterDatabase" localSheetId="0" hidden="1">'考察人员名单'!$A$4:$M$113</definedName>
    <definedName name="FFFF">#N/A</definedName>
    <definedName name="_xlnm.Print_Area" localSheetId="0">'考察人员名单'!$A:$M</definedName>
    <definedName name="_xlnm.Print_Titles" localSheetId="0">'考察人员名单'!$1:$4</definedName>
  </definedNames>
  <calcPr fullCalcOnLoad="1"/>
</workbook>
</file>

<file path=xl/sharedStrings.xml><?xml version="1.0" encoding="utf-8"?>
<sst xmlns="http://schemas.openxmlformats.org/spreadsheetml/2006/main" count="559" uniqueCount="259">
  <si>
    <t>序号</t>
  </si>
  <si>
    <t>姓名</t>
  </si>
  <si>
    <t>性别</t>
  </si>
  <si>
    <t>报考单位及职位名称</t>
  </si>
  <si>
    <t>任艳</t>
  </si>
  <si>
    <t>叶丹</t>
  </si>
  <si>
    <t>汪莹</t>
  </si>
  <si>
    <t>王龙</t>
  </si>
  <si>
    <t>孟宪霞</t>
  </si>
  <si>
    <t>陈耀菊</t>
  </si>
  <si>
    <t>王才芬</t>
  </si>
  <si>
    <t>宋玉琼</t>
  </si>
  <si>
    <t>唐琴</t>
  </si>
  <si>
    <t>刘华梅</t>
  </si>
  <si>
    <t>罗克茶</t>
  </si>
  <si>
    <t>李汭</t>
  </si>
  <si>
    <t>陈燕</t>
  </si>
  <si>
    <t>陈宗银</t>
  </si>
  <si>
    <t>王艳</t>
  </si>
  <si>
    <t>金傅娟</t>
  </si>
  <si>
    <t>冉绍</t>
  </si>
  <si>
    <t>王波</t>
  </si>
  <si>
    <t>周坐丽</t>
  </si>
  <si>
    <t>吴道琼</t>
  </si>
  <si>
    <t>徐和毕</t>
  </si>
  <si>
    <t>孙静</t>
  </si>
  <si>
    <t>杨清兰</t>
  </si>
  <si>
    <t>王金勇</t>
  </si>
  <si>
    <t>李增菊</t>
  </si>
  <si>
    <t>罗丹</t>
  </si>
  <si>
    <t>王丽</t>
  </si>
  <si>
    <t>王彪</t>
  </si>
  <si>
    <t>陈洪梅</t>
  </si>
  <si>
    <t>宋聚敏</t>
  </si>
  <si>
    <t>颜文玲</t>
  </si>
  <si>
    <t>王松</t>
  </si>
  <si>
    <t>刘志琼</t>
  </si>
  <si>
    <t>申凯旋</t>
  </si>
  <si>
    <t xml:space="preserve">谭启芝 </t>
  </si>
  <si>
    <t>周显艳</t>
  </si>
  <si>
    <t>成平</t>
  </si>
  <si>
    <t>杨寅泽</t>
  </si>
  <si>
    <t>王东梅</t>
  </si>
  <si>
    <t>王力</t>
  </si>
  <si>
    <t>宋玲欣</t>
  </si>
  <si>
    <t>杨玲</t>
  </si>
  <si>
    <t>王名凤</t>
  </si>
  <si>
    <t>岑红梅</t>
  </si>
  <si>
    <t>王大英</t>
  </si>
  <si>
    <t>刘涛</t>
  </si>
  <si>
    <t>邱苏荔</t>
  </si>
  <si>
    <t>李前发</t>
  </si>
  <si>
    <t>姚军</t>
  </si>
  <si>
    <t>杜德秀</t>
  </si>
  <si>
    <t>董传琴</t>
  </si>
  <si>
    <t>李克艳</t>
  </si>
  <si>
    <t>王金跃</t>
  </si>
  <si>
    <t>何定宇</t>
  </si>
  <si>
    <t>陈莉</t>
  </si>
  <si>
    <t>陈丹丹</t>
  </si>
  <si>
    <t>杨志艳</t>
  </si>
  <si>
    <t>陈桂露</t>
  </si>
  <si>
    <t>潘龙</t>
  </si>
  <si>
    <t>何定权</t>
  </si>
  <si>
    <t>黄丹</t>
  </si>
  <si>
    <t>刘孟雪</t>
  </si>
  <si>
    <t>邵丽</t>
  </si>
  <si>
    <t>曾璐</t>
  </si>
  <si>
    <t>莫慧飞</t>
  </si>
  <si>
    <t>兰开兴</t>
  </si>
  <si>
    <t>彭茂萍</t>
  </si>
  <si>
    <t>岑丹艳</t>
  </si>
  <si>
    <t>叶国翠</t>
  </si>
  <si>
    <t>张正卫</t>
  </si>
  <si>
    <t>岑丹梅</t>
  </si>
  <si>
    <t>胡天祥</t>
  </si>
  <si>
    <t>陈梅</t>
  </si>
  <si>
    <t>严梅</t>
  </si>
  <si>
    <t>杨均兴</t>
  </si>
  <si>
    <t>吴琦</t>
  </si>
  <si>
    <t>付上京</t>
  </si>
  <si>
    <t>龚孝美</t>
  </si>
  <si>
    <t>杨欣欣</t>
  </si>
  <si>
    <t>罗春华</t>
  </si>
  <si>
    <t>王艳红</t>
  </si>
  <si>
    <t>姜雪</t>
  </si>
  <si>
    <t>罗梦华</t>
  </si>
  <si>
    <t>庞颖</t>
  </si>
  <si>
    <t>龙沛海</t>
  </si>
  <si>
    <t>罗兴海</t>
  </si>
  <si>
    <t>罗春芳</t>
  </si>
  <si>
    <t>雷毅</t>
  </si>
  <si>
    <t>黄华</t>
  </si>
  <si>
    <t>莫专一</t>
  </si>
  <si>
    <t>余香涛</t>
  </si>
  <si>
    <t>韦邦礼</t>
  </si>
  <si>
    <t>陈飚</t>
  </si>
  <si>
    <t>李磊</t>
  </si>
  <si>
    <t>王莹</t>
  </si>
  <si>
    <t>龙照明</t>
  </si>
  <si>
    <t>罗贤恩</t>
  </si>
  <si>
    <t>陈佳</t>
  </si>
  <si>
    <t>郭义斌</t>
  </si>
  <si>
    <t>宋庆峰</t>
  </si>
  <si>
    <t>梁昌友</t>
  </si>
  <si>
    <t>何婷</t>
  </si>
  <si>
    <t>陈晓左</t>
  </si>
  <si>
    <t>王发胜</t>
  </si>
  <si>
    <t>龚兴江</t>
  </si>
  <si>
    <t>李佳</t>
  </si>
  <si>
    <t>陈令贵</t>
  </si>
  <si>
    <t>考场号</t>
  </si>
  <si>
    <r>
      <t xml:space="preserve">城区小学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语文教师</t>
    </r>
  </si>
  <si>
    <t>第一面试考场</t>
  </si>
  <si>
    <r>
      <t xml:space="preserve">城区幼儿园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幼儿教师</t>
    </r>
  </si>
  <si>
    <t>第二面试考场</t>
  </si>
  <si>
    <r>
      <t xml:space="preserve">城区小学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数学教师</t>
    </r>
  </si>
  <si>
    <t>第三面试考场</t>
  </si>
  <si>
    <r>
      <t xml:space="preserve">城区小学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英语教师</t>
    </r>
  </si>
  <si>
    <r>
      <t xml:space="preserve">第二中学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英语教师</t>
    </r>
  </si>
  <si>
    <r>
      <t xml:space="preserve">第二中学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语文教师</t>
    </r>
  </si>
  <si>
    <r>
      <t xml:space="preserve">第二中学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生物教师</t>
    </r>
  </si>
  <si>
    <r>
      <t xml:space="preserve">龙里县教育局教研处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教研员</t>
    </r>
  </si>
  <si>
    <t>第四面试考场</t>
  </si>
  <si>
    <r>
      <t xml:space="preserve">龙里县青少年校外活动中心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工作员</t>
    </r>
  </si>
  <si>
    <r>
      <t xml:space="preserve">龙里中学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音乐教师</t>
    </r>
  </si>
  <si>
    <t>第五面试考场</t>
  </si>
  <si>
    <r>
      <t xml:space="preserve">第三中学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数学教师</t>
    </r>
  </si>
  <si>
    <r>
      <t xml:space="preserve">第三中学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物理教师</t>
    </r>
  </si>
  <si>
    <r>
      <t xml:space="preserve">第三中学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体育教师</t>
    </r>
  </si>
  <si>
    <r>
      <t xml:space="preserve">第三中学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政治教师</t>
    </r>
  </si>
  <si>
    <r>
      <t xml:space="preserve">龙里中等职业学校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语文教师</t>
    </r>
  </si>
  <si>
    <r>
      <t xml:space="preserve">龙里中等职业学校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数学教师</t>
    </r>
  </si>
  <si>
    <r>
      <t xml:space="preserve">龙里民中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语文教师</t>
    </r>
  </si>
  <si>
    <r>
      <t xml:space="preserve">龙里民中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英语教师</t>
    </r>
  </si>
  <si>
    <r>
      <t xml:space="preserve">龙里民中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生物教师</t>
    </r>
  </si>
  <si>
    <r>
      <t xml:space="preserve">龙里民中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政治教师</t>
    </r>
  </si>
  <si>
    <t>准考证号</t>
  </si>
  <si>
    <t>LLXJSLX2018001</t>
  </si>
  <si>
    <t>LLXJSLX2018002</t>
  </si>
  <si>
    <t>LLXJSLX2018003</t>
  </si>
  <si>
    <t>LLXJSLX2018006</t>
  </si>
  <si>
    <t>LLXJSLX2018007</t>
  </si>
  <si>
    <t>LLXJSLX2018008</t>
  </si>
  <si>
    <t>LLXJSLX2018009</t>
  </si>
  <si>
    <t>LLXJSLX2018011</t>
  </si>
  <si>
    <t>LLXJSLX2018012</t>
  </si>
  <si>
    <t>LLXJSLX2018013</t>
  </si>
  <si>
    <t>LLXJSLX2018014</t>
  </si>
  <si>
    <t>LLXJSLX2018015</t>
  </si>
  <si>
    <t>LLXJSLX2018016</t>
  </si>
  <si>
    <t>LLXJSLX2018018</t>
  </si>
  <si>
    <t>LLXJSLX2018019</t>
  </si>
  <si>
    <t>LLXJSLX2018020</t>
  </si>
  <si>
    <t>LLXJSLX2018021</t>
  </si>
  <si>
    <t>LLXJSLX2018024</t>
  </si>
  <si>
    <t>LLXJSLX2018025</t>
  </si>
  <si>
    <t>LLXJSLX2018026</t>
  </si>
  <si>
    <t>LLXJSLX2018027</t>
  </si>
  <si>
    <t>LLXJSLX2018029</t>
  </si>
  <si>
    <t>LLXJSLX2018031</t>
  </si>
  <si>
    <t>LLXJSLX2018032</t>
  </si>
  <si>
    <t>LLXJSLX2018034</t>
  </si>
  <si>
    <t>LLXJSLX2018037</t>
  </si>
  <si>
    <t>LLXJSLX2018038</t>
  </si>
  <si>
    <t>LLXJSLX2018040</t>
  </si>
  <si>
    <t>LLXJSLX2018041</t>
  </si>
  <si>
    <t>LLXJSLX2018043</t>
  </si>
  <si>
    <t>LLXJSLX2018044</t>
  </si>
  <si>
    <t>LLXJSLX2018045</t>
  </si>
  <si>
    <t>LLXJSLX2018051</t>
  </si>
  <si>
    <t>LLXJSLX2018053</t>
  </si>
  <si>
    <t>LLXJSLX2018059</t>
  </si>
  <si>
    <t>LLXJSLX2018061</t>
  </si>
  <si>
    <t>LLXJSLX2018065</t>
  </si>
  <si>
    <t>LLXJSLX2018066</t>
  </si>
  <si>
    <t>LLXJSLX2018067</t>
  </si>
  <si>
    <t>LLXJSLX2018068</t>
  </si>
  <si>
    <t>LLXJSLX2018070</t>
  </si>
  <si>
    <t>LLXJSLX2018072</t>
  </si>
  <si>
    <t>LLXJSLX2018077</t>
  </si>
  <si>
    <t>LLXJSLX2018080</t>
  </si>
  <si>
    <t>LLXJSLX2018084</t>
  </si>
  <si>
    <t>LLXJSLX2018086</t>
  </si>
  <si>
    <t>LLXJSLX2018089</t>
  </si>
  <si>
    <t>LLXJSLX2018090</t>
  </si>
  <si>
    <t>LLXJSLX2018091</t>
  </si>
  <si>
    <t>LLXJSLX2018092</t>
  </si>
  <si>
    <t>LLXJSLX2018093</t>
  </si>
  <si>
    <t>LLXJSLX2018095</t>
  </si>
  <si>
    <t>LLXJSLX2018096</t>
  </si>
  <si>
    <t>LLXJSLX2018097</t>
  </si>
  <si>
    <t>LLXJSLX2018098</t>
  </si>
  <si>
    <t>LLXJSLX2018099</t>
  </si>
  <si>
    <t>LLXJSLX2018100</t>
  </si>
  <si>
    <t>LLXJSLX2018101</t>
  </si>
  <si>
    <t>LLXJSLX2018102</t>
  </si>
  <si>
    <t>LLXJSLX2018103</t>
  </si>
  <si>
    <t>LLXJSLX2018104</t>
  </si>
  <si>
    <t>LLXJSLX2018105</t>
  </si>
  <si>
    <t>LLXJSLX2018106</t>
  </si>
  <si>
    <t>LLXJSLX2018107</t>
  </si>
  <si>
    <t>LLXJSLX2018108</t>
  </si>
  <si>
    <t>LLXJSLX2018109</t>
  </si>
  <si>
    <t>LLXJSLX2018111</t>
  </si>
  <si>
    <t>LLXJSLX2018112</t>
  </si>
  <si>
    <t>LLXJSLX2018113</t>
  </si>
  <si>
    <t>LLXJSLX2018116</t>
  </si>
  <si>
    <t>LLXJSLX2018124</t>
  </si>
  <si>
    <t>LLXJSLX2018125</t>
  </si>
  <si>
    <t>LLXJSLX2018126</t>
  </si>
  <si>
    <t>LLXJSLX2018127</t>
  </si>
  <si>
    <t>LLXJSLX2018128</t>
  </si>
  <si>
    <t>LLXJSLX2018132</t>
  </si>
  <si>
    <t>LLXJSLX2018135</t>
  </si>
  <si>
    <t>LLXJSLX2018137</t>
  </si>
  <si>
    <t>LLXJSLX2018138</t>
  </si>
  <si>
    <t>LLXJSLX2018140</t>
  </si>
  <si>
    <t>LLXJSLX2018141</t>
  </si>
  <si>
    <t>LLXJSLX2018142</t>
  </si>
  <si>
    <t>LLXJSLX2018145</t>
  </si>
  <si>
    <t>LLXJSLX2018153</t>
  </si>
  <si>
    <t>LLXJSLX2018154</t>
  </si>
  <si>
    <t>LLXJSLX2018156</t>
  </si>
  <si>
    <t>LLXJSLX2018159</t>
  </si>
  <si>
    <t>LLXJSLX2018160</t>
  </si>
  <si>
    <t>LLXJSLX2018163</t>
  </si>
  <si>
    <t>LLXJSLX2018164</t>
  </si>
  <si>
    <t>LLXJSLX2018165</t>
  </si>
  <si>
    <t>LLXJSLX2018169</t>
  </si>
  <si>
    <t>LLXJSLX2018171</t>
  </si>
  <si>
    <t>LLXJSLX2018172</t>
  </si>
  <si>
    <t>LLXJSLX2018173</t>
  </si>
  <si>
    <t>LLXJSLX2018175</t>
  </si>
  <si>
    <t>LLXJSLX2018176</t>
  </si>
  <si>
    <t>LLXJSLX2018177</t>
  </si>
  <si>
    <t>LLXJSLX2018179</t>
  </si>
  <si>
    <t>LLXJSLX2018180</t>
  </si>
  <si>
    <t>LLXJSLX2018183</t>
  </si>
  <si>
    <t>LLXJSLX2018184</t>
  </si>
  <si>
    <t>LLXJSLX2018188</t>
  </si>
  <si>
    <t>LLXJSLX2018189</t>
  </si>
  <si>
    <t>LLXJSLX2018191</t>
  </si>
  <si>
    <t>LLXJSLX2018192</t>
  </si>
  <si>
    <t>LLXJSLX2018193</t>
  </si>
  <si>
    <t>LLXJSLX2018194</t>
  </si>
  <si>
    <t>面试成绩</t>
  </si>
  <si>
    <t>面试占70%</t>
  </si>
  <si>
    <t>教学成绩</t>
  </si>
  <si>
    <t>教学占30%</t>
  </si>
  <si>
    <t>谢仕洪</t>
  </si>
  <si>
    <t>备注</t>
  </si>
  <si>
    <t>综合成绩</t>
  </si>
  <si>
    <t>女</t>
  </si>
  <si>
    <t>男</t>
  </si>
  <si>
    <t>名次</t>
  </si>
  <si>
    <t>龙里县2018年教育系统公开遴选教师进入考察人员名单公示表</t>
  </si>
  <si>
    <t>张秋梅</t>
  </si>
  <si>
    <t>LLXJSLX2018122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</si>
</sst>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yyyy&quot;年&quot;m&quot;月&quot;;@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9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0"/>
      <color theme="0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/>
    </xf>
    <xf numFmtId="0" fontId="47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1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100" zoomScalePageLayoutView="0" workbookViewId="0" topLeftCell="A1">
      <pane xSplit="2" ySplit="4" topLeftCell="C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6" sqref="J76"/>
    </sheetView>
  </sheetViews>
  <sheetFormatPr defaultColWidth="9.00390625" defaultRowHeight="14.25"/>
  <cols>
    <col min="1" max="1" width="4.375" style="1" customWidth="1"/>
    <col min="2" max="2" width="9.375" style="1" customWidth="1"/>
    <col min="3" max="3" width="5.875" style="1" customWidth="1"/>
    <col min="4" max="4" width="24.25390625" style="1" customWidth="1"/>
    <col min="5" max="5" width="16.875" style="1" customWidth="1"/>
    <col min="6" max="6" width="17.625" style="1" customWidth="1"/>
    <col min="7" max="10" width="8.875" style="1" customWidth="1"/>
    <col min="11" max="11" width="9.625" style="1" customWidth="1"/>
    <col min="12" max="12" width="7.375" style="1" customWidth="1"/>
    <col min="13" max="16384" width="9.00390625" style="1" customWidth="1"/>
  </cols>
  <sheetData>
    <row r="1" spans="1:13" ht="45" customHeight="1">
      <c r="A1" s="25" t="s">
        <v>256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7" ht="7.5" customHeight="1">
      <c r="B2" s="3"/>
      <c r="C2" s="10"/>
      <c r="D2" s="11"/>
      <c r="E2" s="22"/>
      <c r="F2" s="23"/>
      <c r="G2" s="23"/>
    </row>
    <row r="3" spans="1:13" s="2" customFormat="1" ht="12.75" customHeight="1">
      <c r="A3" s="19" t="s">
        <v>0</v>
      </c>
      <c r="B3" s="19" t="s">
        <v>1</v>
      </c>
      <c r="C3" s="20" t="s">
        <v>2</v>
      </c>
      <c r="D3" s="19" t="s">
        <v>3</v>
      </c>
      <c r="E3" s="19" t="s">
        <v>111</v>
      </c>
      <c r="F3" s="19" t="s">
        <v>137</v>
      </c>
      <c r="G3" s="24" t="s">
        <v>246</v>
      </c>
      <c r="H3" s="24" t="s">
        <v>247</v>
      </c>
      <c r="I3" s="24" t="s">
        <v>248</v>
      </c>
      <c r="J3" s="24" t="s">
        <v>249</v>
      </c>
      <c r="K3" s="24" t="s">
        <v>252</v>
      </c>
      <c r="L3" s="24" t="s">
        <v>255</v>
      </c>
      <c r="M3" s="21" t="s">
        <v>251</v>
      </c>
    </row>
    <row r="4" spans="1:13" s="2" customFormat="1" ht="20.25" customHeight="1">
      <c r="A4" s="19"/>
      <c r="B4" s="19"/>
      <c r="C4" s="20"/>
      <c r="D4" s="19"/>
      <c r="E4" s="19"/>
      <c r="F4" s="19"/>
      <c r="G4" s="24"/>
      <c r="H4" s="24"/>
      <c r="I4" s="24"/>
      <c r="J4" s="24"/>
      <c r="K4" s="24"/>
      <c r="L4" s="24"/>
      <c r="M4" s="21"/>
    </row>
    <row r="5" spans="1:13" ht="44.25" customHeight="1">
      <c r="A5" s="6">
        <v>1</v>
      </c>
      <c r="B5" s="5" t="s">
        <v>58</v>
      </c>
      <c r="C5" s="7" t="s">
        <v>253</v>
      </c>
      <c r="D5" s="5" t="s">
        <v>112</v>
      </c>
      <c r="E5" s="5" t="s">
        <v>113</v>
      </c>
      <c r="F5" s="5" t="s">
        <v>157</v>
      </c>
      <c r="G5" s="8">
        <v>78.4</v>
      </c>
      <c r="H5" s="5">
        <f>G5*0.7</f>
        <v>54.88</v>
      </c>
      <c r="I5" s="8">
        <v>89.5851416122004</v>
      </c>
      <c r="J5" s="8">
        <f>I5*0.3</f>
        <v>26.87554248366012</v>
      </c>
      <c r="K5" s="8">
        <f>H5+J5</f>
        <v>81.75554248366012</v>
      </c>
      <c r="L5" s="13">
        <v>1</v>
      </c>
      <c r="M5" s="4"/>
    </row>
    <row r="6" spans="1:13" ht="44.25" customHeight="1">
      <c r="A6" s="6">
        <v>2</v>
      </c>
      <c r="B6" s="5" t="s">
        <v>40</v>
      </c>
      <c r="C6" s="7" t="s">
        <v>253</v>
      </c>
      <c r="D6" s="5" t="s">
        <v>112</v>
      </c>
      <c r="E6" s="5" t="s">
        <v>113</v>
      </c>
      <c r="F6" s="5" t="s">
        <v>152</v>
      </c>
      <c r="G6" s="8">
        <v>78.8</v>
      </c>
      <c r="H6" s="5">
        <f>G6*0.7</f>
        <v>55.16</v>
      </c>
      <c r="I6" s="8">
        <v>86.82</v>
      </c>
      <c r="J6" s="8">
        <f>I6*0.3</f>
        <v>26.045999999999996</v>
      </c>
      <c r="K6" s="8">
        <f>H6+J6</f>
        <v>81.20599999999999</v>
      </c>
      <c r="L6" s="13">
        <v>2</v>
      </c>
      <c r="M6" s="4"/>
    </row>
    <row r="7" spans="1:13" ht="44.25" customHeight="1">
      <c r="A7" s="6">
        <v>3</v>
      </c>
      <c r="B7" s="5" t="s">
        <v>15</v>
      </c>
      <c r="C7" s="7" t="s">
        <v>253</v>
      </c>
      <c r="D7" s="5" t="s">
        <v>112</v>
      </c>
      <c r="E7" s="5" t="s">
        <v>113</v>
      </c>
      <c r="F7" s="5" t="s">
        <v>143</v>
      </c>
      <c r="G7" s="8">
        <v>80.1</v>
      </c>
      <c r="H7" s="5">
        <f>G7*0.7</f>
        <v>56.06999999999999</v>
      </c>
      <c r="I7" s="8">
        <v>79.1066751918159</v>
      </c>
      <c r="J7" s="8">
        <f>I7*0.3</f>
        <v>23.732002557544767</v>
      </c>
      <c r="K7" s="8">
        <f>H7+J7</f>
        <v>79.80200255754477</v>
      </c>
      <c r="L7" s="13">
        <v>3</v>
      </c>
      <c r="M7" s="4"/>
    </row>
    <row r="8" spans="1:13" ht="44.25" customHeight="1">
      <c r="A8" s="6">
        <v>4</v>
      </c>
      <c r="B8" s="5" t="s">
        <v>60</v>
      </c>
      <c r="C8" s="7" t="s">
        <v>253</v>
      </c>
      <c r="D8" s="5" t="s">
        <v>112</v>
      </c>
      <c r="E8" s="5" t="s">
        <v>113</v>
      </c>
      <c r="F8" s="5" t="s">
        <v>158</v>
      </c>
      <c r="G8" s="8">
        <v>75.6</v>
      </c>
      <c r="H8" s="5">
        <f>G8*0.7</f>
        <v>52.919999999999995</v>
      </c>
      <c r="I8" s="8">
        <v>88.1966666666667</v>
      </c>
      <c r="J8" s="8">
        <f>I8*0.3</f>
        <v>26.45900000000001</v>
      </c>
      <c r="K8" s="8">
        <f>H8+J8</f>
        <v>79.379</v>
      </c>
      <c r="L8" s="13">
        <v>4</v>
      </c>
      <c r="M8" s="4"/>
    </row>
    <row r="9" spans="1:13" ht="44.25" customHeight="1">
      <c r="A9" s="6">
        <v>5</v>
      </c>
      <c r="B9" s="5" t="s">
        <v>48</v>
      </c>
      <c r="C9" s="7" t="s">
        <v>253</v>
      </c>
      <c r="D9" s="5" t="s">
        <v>112</v>
      </c>
      <c r="E9" s="5" t="s">
        <v>113</v>
      </c>
      <c r="F9" s="5" t="s">
        <v>154</v>
      </c>
      <c r="G9" s="8">
        <v>79.2</v>
      </c>
      <c r="H9" s="5">
        <f>G9*0.7</f>
        <v>55.44</v>
      </c>
      <c r="I9" s="8">
        <v>79.5933018867925</v>
      </c>
      <c r="J9" s="8">
        <f>I9*0.3</f>
        <v>23.87799056603775</v>
      </c>
      <c r="K9" s="8">
        <f>H9+J9</f>
        <v>79.31799056603775</v>
      </c>
      <c r="L9" s="13">
        <v>5</v>
      </c>
      <c r="M9" s="4"/>
    </row>
    <row r="10" spans="1:13" ht="44.25" customHeight="1">
      <c r="A10" s="6">
        <v>6</v>
      </c>
      <c r="B10" s="5" t="s">
        <v>100</v>
      </c>
      <c r="C10" s="7" t="s">
        <v>254</v>
      </c>
      <c r="D10" s="5" t="s">
        <v>112</v>
      </c>
      <c r="E10" s="5" t="s">
        <v>113</v>
      </c>
      <c r="F10" s="5" t="s">
        <v>169</v>
      </c>
      <c r="G10" s="8">
        <v>79.2</v>
      </c>
      <c r="H10" s="5"/>
      <c r="I10" s="8"/>
      <c r="J10" s="8"/>
      <c r="K10" s="8">
        <f>G10</f>
        <v>79.2</v>
      </c>
      <c r="L10" s="13">
        <v>6</v>
      </c>
      <c r="M10" s="12"/>
    </row>
    <row r="11" spans="1:13" ht="44.25" customHeight="1">
      <c r="A11" s="6">
        <v>7</v>
      </c>
      <c r="B11" s="5" t="s">
        <v>22</v>
      </c>
      <c r="C11" s="7" t="s">
        <v>253</v>
      </c>
      <c r="D11" s="5" t="s">
        <v>112</v>
      </c>
      <c r="E11" s="5" t="s">
        <v>113</v>
      </c>
      <c r="F11" s="5" t="s">
        <v>147</v>
      </c>
      <c r="G11" s="8">
        <v>78.3</v>
      </c>
      <c r="H11" s="5">
        <f>G11*0.7</f>
        <v>54.809999999999995</v>
      </c>
      <c r="I11" s="8">
        <v>80.8625</v>
      </c>
      <c r="J11" s="8">
        <f>I11*0.3</f>
        <v>24.25875</v>
      </c>
      <c r="K11" s="8">
        <f>H11+J11</f>
        <v>79.06875</v>
      </c>
      <c r="L11" s="13">
        <v>7</v>
      </c>
      <c r="M11" s="4"/>
    </row>
    <row r="12" spans="1:13" ht="44.25" customHeight="1">
      <c r="A12" s="6">
        <v>8</v>
      </c>
      <c r="B12" s="5" t="s">
        <v>10</v>
      </c>
      <c r="C12" s="7" t="s">
        <v>253</v>
      </c>
      <c r="D12" s="5" t="s">
        <v>112</v>
      </c>
      <c r="E12" s="5" t="s">
        <v>113</v>
      </c>
      <c r="F12" s="5" t="s">
        <v>140</v>
      </c>
      <c r="G12" s="8">
        <v>80.4</v>
      </c>
      <c r="H12" s="5">
        <f>G12*0.7</f>
        <v>56.28</v>
      </c>
      <c r="I12" s="8">
        <v>74.9219739952719</v>
      </c>
      <c r="J12" s="8">
        <f>I12*0.3</f>
        <v>22.476592198581567</v>
      </c>
      <c r="K12" s="8">
        <f>H12+J12</f>
        <v>78.75659219858157</v>
      </c>
      <c r="L12" s="13">
        <v>8</v>
      </c>
      <c r="M12" s="4"/>
    </row>
    <row r="13" spans="1:13" ht="44.25" customHeight="1">
      <c r="A13" s="6">
        <v>9</v>
      </c>
      <c r="B13" s="5" t="s">
        <v>46</v>
      </c>
      <c r="C13" s="7" t="s">
        <v>253</v>
      </c>
      <c r="D13" s="5" t="s">
        <v>112</v>
      </c>
      <c r="E13" s="5" t="s">
        <v>113</v>
      </c>
      <c r="F13" s="5" t="s">
        <v>153</v>
      </c>
      <c r="G13" s="8">
        <v>77.5</v>
      </c>
      <c r="H13" s="5">
        <f>G13*0.7</f>
        <v>54.25</v>
      </c>
      <c r="I13" s="8">
        <v>79.2272340425532</v>
      </c>
      <c r="J13" s="8">
        <f>I13*0.3</f>
        <v>23.768170212765963</v>
      </c>
      <c r="K13" s="8">
        <f>H13+J13</f>
        <v>78.01817021276597</v>
      </c>
      <c r="L13" s="13">
        <v>9</v>
      </c>
      <c r="M13" s="4"/>
    </row>
    <row r="14" spans="1:13" ht="44.25" customHeight="1">
      <c r="A14" s="6">
        <v>10</v>
      </c>
      <c r="B14" s="5" t="s">
        <v>74</v>
      </c>
      <c r="C14" s="7" t="s">
        <v>253</v>
      </c>
      <c r="D14" s="5" t="s">
        <v>112</v>
      </c>
      <c r="E14" s="5" t="s">
        <v>113</v>
      </c>
      <c r="F14" s="5" t="s">
        <v>161</v>
      </c>
      <c r="G14" s="8">
        <v>77.7</v>
      </c>
      <c r="H14" s="5"/>
      <c r="I14" s="8"/>
      <c r="J14" s="8"/>
      <c r="K14" s="8">
        <f>G14</f>
        <v>77.7</v>
      </c>
      <c r="L14" s="13">
        <v>10</v>
      </c>
      <c r="M14" s="12"/>
    </row>
    <row r="15" spans="1:13" ht="44.25" customHeight="1">
      <c r="A15" s="6">
        <v>11</v>
      </c>
      <c r="B15" s="5" t="s">
        <v>87</v>
      </c>
      <c r="C15" s="7" t="s">
        <v>253</v>
      </c>
      <c r="D15" s="5" t="s">
        <v>112</v>
      </c>
      <c r="E15" s="5" t="s">
        <v>113</v>
      </c>
      <c r="F15" s="5" t="s">
        <v>164</v>
      </c>
      <c r="G15" s="8">
        <v>74.9</v>
      </c>
      <c r="H15" s="5">
        <f aca="true" t="shared" si="0" ref="H15:H20">G15*0.7</f>
        <v>52.43</v>
      </c>
      <c r="I15" s="8">
        <v>83.70931818181819</v>
      </c>
      <c r="J15" s="8">
        <f aca="true" t="shared" si="1" ref="J15:J20">I15*0.3</f>
        <v>25.112795454545456</v>
      </c>
      <c r="K15" s="8">
        <f aca="true" t="shared" si="2" ref="K15:K20">H15+J15</f>
        <v>77.54279545454546</v>
      </c>
      <c r="L15" s="13">
        <v>11</v>
      </c>
      <c r="M15" s="4"/>
    </row>
    <row r="16" spans="1:13" ht="44.25" customHeight="1">
      <c r="A16" s="6">
        <v>12</v>
      </c>
      <c r="B16" s="5" t="s">
        <v>19</v>
      </c>
      <c r="C16" s="7" t="s">
        <v>253</v>
      </c>
      <c r="D16" s="5" t="s">
        <v>112</v>
      </c>
      <c r="E16" s="5" t="s">
        <v>113</v>
      </c>
      <c r="F16" s="5" t="s">
        <v>145</v>
      </c>
      <c r="G16" s="8">
        <v>77.5</v>
      </c>
      <c r="H16" s="5">
        <f t="shared" si="0"/>
        <v>54.25</v>
      </c>
      <c r="I16" s="8">
        <v>77.4463953488372</v>
      </c>
      <c r="J16" s="8">
        <f t="shared" si="1"/>
        <v>23.23391860465116</v>
      </c>
      <c r="K16" s="8">
        <f t="shared" si="2"/>
        <v>77.48391860465117</v>
      </c>
      <c r="L16" s="13">
        <v>12</v>
      </c>
      <c r="M16" s="4"/>
    </row>
    <row r="17" spans="1:13" ht="44.25" customHeight="1">
      <c r="A17" s="6">
        <v>13</v>
      </c>
      <c r="B17" s="5" t="s">
        <v>4</v>
      </c>
      <c r="C17" s="7" t="s">
        <v>253</v>
      </c>
      <c r="D17" s="5" t="s">
        <v>112</v>
      </c>
      <c r="E17" s="5" t="s">
        <v>113</v>
      </c>
      <c r="F17" s="5" t="s">
        <v>138</v>
      </c>
      <c r="G17" s="8">
        <v>74.9</v>
      </c>
      <c r="H17" s="5">
        <f t="shared" si="0"/>
        <v>52.43</v>
      </c>
      <c r="I17" s="8">
        <v>83.3244489795919</v>
      </c>
      <c r="J17" s="8">
        <f t="shared" si="1"/>
        <v>24.997334693877573</v>
      </c>
      <c r="K17" s="8">
        <f t="shared" si="2"/>
        <v>77.42733469387757</v>
      </c>
      <c r="L17" s="13">
        <v>13</v>
      </c>
      <c r="M17" s="4"/>
    </row>
    <row r="18" spans="1:13" ht="44.25" customHeight="1">
      <c r="A18" s="6">
        <v>14</v>
      </c>
      <c r="B18" s="5" t="s">
        <v>29</v>
      </c>
      <c r="C18" s="7" t="s">
        <v>253</v>
      </c>
      <c r="D18" s="5" t="s">
        <v>112</v>
      </c>
      <c r="E18" s="5" t="s">
        <v>113</v>
      </c>
      <c r="F18" s="5" t="s">
        <v>150</v>
      </c>
      <c r="G18" s="8">
        <v>76.2</v>
      </c>
      <c r="H18" s="5">
        <f t="shared" si="0"/>
        <v>53.339999999999996</v>
      </c>
      <c r="I18" s="8">
        <v>78.9320542635659</v>
      </c>
      <c r="J18" s="8">
        <f t="shared" si="1"/>
        <v>23.67961627906977</v>
      </c>
      <c r="K18" s="8">
        <f t="shared" si="2"/>
        <v>77.01961627906977</v>
      </c>
      <c r="L18" s="13">
        <v>14</v>
      </c>
      <c r="M18" s="4"/>
    </row>
    <row r="19" spans="1:13" ht="44.25" customHeight="1">
      <c r="A19" s="6">
        <v>15</v>
      </c>
      <c r="B19" s="5" t="s">
        <v>21</v>
      </c>
      <c r="C19" s="7" t="s">
        <v>254</v>
      </c>
      <c r="D19" s="5" t="s">
        <v>112</v>
      </c>
      <c r="E19" s="5" t="s">
        <v>113</v>
      </c>
      <c r="F19" s="5" t="s">
        <v>146</v>
      </c>
      <c r="G19" s="8">
        <v>78.5</v>
      </c>
      <c r="H19" s="5">
        <f t="shared" si="0"/>
        <v>54.949999999999996</v>
      </c>
      <c r="I19" s="8">
        <v>73.0466037735849</v>
      </c>
      <c r="J19" s="8">
        <f t="shared" si="1"/>
        <v>21.91398113207547</v>
      </c>
      <c r="K19" s="8">
        <f t="shared" si="2"/>
        <v>76.86398113207547</v>
      </c>
      <c r="L19" s="13">
        <v>15</v>
      </c>
      <c r="M19" s="4"/>
    </row>
    <row r="20" spans="1:13" ht="44.25" customHeight="1">
      <c r="A20" s="6">
        <v>16</v>
      </c>
      <c r="B20" s="5" t="s">
        <v>82</v>
      </c>
      <c r="C20" s="7" t="s">
        <v>253</v>
      </c>
      <c r="D20" s="5" t="s">
        <v>112</v>
      </c>
      <c r="E20" s="5" t="s">
        <v>113</v>
      </c>
      <c r="F20" s="5" t="s">
        <v>162</v>
      </c>
      <c r="G20" s="8">
        <v>76.4</v>
      </c>
      <c r="H20" s="5">
        <f t="shared" si="0"/>
        <v>53.480000000000004</v>
      </c>
      <c r="I20" s="8">
        <v>77.9464489795918</v>
      </c>
      <c r="J20" s="8">
        <f t="shared" si="1"/>
        <v>23.383934693877542</v>
      </c>
      <c r="K20" s="8">
        <f t="shared" si="2"/>
        <v>76.86393469387755</v>
      </c>
      <c r="L20" s="13">
        <v>16</v>
      </c>
      <c r="M20" s="4"/>
    </row>
    <row r="21" spans="1:13" ht="44.25" customHeight="1">
      <c r="A21" s="6">
        <v>17</v>
      </c>
      <c r="B21" s="5" t="s">
        <v>96</v>
      </c>
      <c r="C21" s="7" t="s">
        <v>254</v>
      </c>
      <c r="D21" s="5" t="s">
        <v>112</v>
      </c>
      <c r="E21" s="5" t="s">
        <v>113</v>
      </c>
      <c r="F21" s="5" t="s">
        <v>167</v>
      </c>
      <c r="G21" s="8">
        <v>76.7</v>
      </c>
      <c r="H21" s="5"/>
      <c r="I21" s="8"/>
      <c r="J21" s="8"/>
      <c r="K21" s="8">
        <f>G21</f>
        <v>76.7</v>
      </c>
      <c r="L21" s="13">
        <v>17</v>
      </c>
      <c r="M21" s="12"/>
    </row>
    <row r="22" spans="1:13" ht="44.25" customHeight="1">
      <c r="A22" s="6">
        <v>18</v>
      </c>
      <c r="B22" s="5" t="s">
        <v>55</v>
      </c>
      <c r="C22" s="7" t="s">
        <v>253</v>
      </c>
      <c r="D22" s="5" t="s">
        <v>112</v>
      </c>
      <c r="E22" s="5" t="s">
        <v>113</v>
      </c>
      <c r="F22" s="5" t="s">
        <v>156</v>
      </c>
      <c r="G22" s="8">
        <v>76</v>
      </c>
      <c r="H22" s="5">
        <f>G22*0.7</f>
        <v>53.199999999999996</v>
      </c>
      <c r="I22" s="8">
        <v>75.9981845238095</v>
      </c>
      <c r="J22" s="8">
        <f>I22*0.3</f>
        <v>22.79945535714285</v>
      </c>
      <c r="K22" s="8">
        <f>H22+J22</f>
        <v>75.99945535714285</v>
      </c>
      <c r="L22" s="13">
        <v>18</v>
      </c>
      <c r="M22" s="4"/>
    </row>
    <row r="23" spans="1:13" ht="44.25" customHeight="1">
      <c r="A23" s="6">
        <v>19</v>
      </c>
      <c r="B23" s="5" t="s">
        <v>39</v>
      </c>
      <c r="C23" s="7" t="s">
        <v>253</v>
      </c>
      <c r="D23" s="5" t="s">
        <v>112</v>
      </c>
      <c r="E23" s="5" t="s">
        <v>113</v>
      </c>
      <c r="F23" s="5" t="s">
        <v>151</v>
      </c>
      <c r="G23" s="8">
        <v>75.9</v>
      </c>
      <c r="H23" s="5"/>
      <c r="I23" s="8"/>
      <c r="J23" s="8"/>
      <c r="K23" s="8">
        <f>G23</f>
        <v>75.9</v>
      </c>
      <c r="L23" s="13">
        <v>19</v>
      </c>
      <c r="M23" s="12"/>
    </row>
    <row r="24" spans="1:13" ht="44.25" customHeight="1">
      <c r="A24" s="6">
        <v>20</v>
      </c>
      <c r="B24" s="5" t="s">
        <v>26</v>
      </c>
      <c r="C24" s="7" t="s">
        <v>253</v>
      </c>
      <c r="D24" s="5" t="s">
        <v>112</v>
      </c>
      <c r="E24" s="5" t="s">
        <v>113</v>
      </c>
      <c r="F24" s="5" t="s">
        <v>149</v>
      </c>
      <c r="G24" s="8">
        <v>77.3</v>
      </c>
      <c r="H24" s="5">
        <f aca="true" t="shared" si="3" ref="H24:H31">G24*0.7</f>
        <v>54.10999999999999</v>
      </c>
      <c r="I24" s="8">
        <v>71.5228260869565</v>
      </c>
      <c r="J24" s="8">
        <f aca="true" t="shared" si="4" ref="J24:J31">I24*0.3</f>
        <v>21.45684782608695</v>
      </c>
      <c r="K24" s="8">
        <f aca="true" t="shared" si="5" ref="K24:K31">H24+J24</f>
        <v>75.56684782608694</v>
      </c>
      <c r="L24" s="13">
        <v>20</v>
      </c>
      <c r="M24" s="4"/>
    </row>
    <row r="25" spans="1:13" ht="44.25" customHeight="1">
      <c r="A25" s="6">
        <v>21</v>
      </c>
      <c r="B25" s="5" t="s">
        <v>93</v>
      </c>
      <c r="C25" s="7" t="s">
        <v>253</v>
      </c>
      <c r="D25" s="5" t="s">
        <v>112</v>
      </c>
      <c r="E25" s="5" t="s">
        <v>113</v>
      </c>
      <c r="F25" s="5" t="s">
        <v>166</v>
      </c>
      <c r="G25" s="8">
        <v>78.7</v>
      </c>
      <c r="H25" s="5">
        <f t="shared" si="3"/>
        <v>55.089999999999996</v>
      </c>
      <c r="I25" s="8">
        <v>65.6794920440637</v>
      </c>
      <c r="J25" s="8">
        <f t="shared" si="4"/>
        <v>19.703847613219107</v>
      </c>
      <c r="K25" s="8">
        <f t="shared" si="5"/>
        <v>74.7938476132191</v>
      </c>
      <c r="L25" s="13">
        <v>21</v>
      </c>
      <c r="M25" s="4"/>
    </row>
    <row r="26" spans="1:13" ht="44.25" customHeight="1">
      <c r="A26" s="6">
        <v>22</v>
      </c>
      <c r="B26" s="5" t="s">
        <v>97</v>
      </c>
      <c r="C26" s="7" t="s">
        <v>254</v>
      </c>
      <c r="D26" s="5" t="s">
        <v>112</v>
      </c>
      <c r="E26" s="5" t="s">
        <v>113</v>
      </c>
      <c r="F26" s="5" t="s">
        <v>168</v>
      </c>
      <c r="G26" s="8">
        <v>75.1</v>
      </c>
      <c r="H26" s="5">
        <f t="shared" si="3"/>
        <v>52.56999999999999</v>
      </c>
      <c r="I26" s="8">
        <v>73.4612012987014</v>
      </c>
      <c r="J26" s="8">
        <f t="shared" si="4"/>
        <v>22.038360389610418</v>
      </c>
      <c r="K26" s="8">
        <f t="shared" si="5"/>
        <v>74.60836038961041</v>
      </c>
      <c r="L26" s="13">
        <v>22</v>
      </c>
      <c r="M26" s="4"/>
    </row>
    <row r="27" spans="1:13" ht="44.25" customHeight="1">
      <c r="A27" s="6">
        <v>23</v>
      </c>
      <c r="B27" s="5" t="s">
        <v>5</v>
      </c>
      <c r="C27" s="7" t="s">
        <v>253</v>
      </c>
      <c r="D27" s="5" t="s">
        <v>112</v>
      </c>
      <c r="E27" s="5" t="s">
        <v>113</v>
      </c>
      <c r="F27" s="5" t="s">
        <v>139</v>
      </c>
      <c r="G27" s="8">
        <v>78.2</v>
      </c>
      <c r="H27" s="5">
        <f t="shared" si="3"/>
        <v>54.74</v>
      </c>
      <c r="I27" s="8">
        <v>65.717567394095</v>
      </c>
      <c r="J27" s="8">
        <f t="shared" si="4"/>
        <v>19.7152702182285</v>
      </c>
      <c r="K27" s="8">
        <f t="shared" si="5"/>
        <v>74.4552702182285</v>
      </c>
      <c r="L27" s="13">
        <v>23</v>
      </c>
      <c r="M27" s="4"/>
    </row>
    <row r="28" spans="1:13" ht="44.25" customHeight="1">
      <c r="A28" s="6">
        <v>24</v>
      </c>
      <c r="B28" s="5" t="s">
        <v>72</v>
      </c>
      <c r="C28" s="7" t="s">
        <v>253</v>
      </c>
      <c r="D28" s="5" t="s">
        <v>112</v>
      </c>
      <c r="E28" s="5" t="s">
        <v>113</v>
      </c>
      <c r="F28" s="5" t="s">
        <v>160</v>
      </c>
      <c r="G28" s="8">
        <v>75.5</v>
      </c>
      <c r="H28" s="5">
        <f t="shared" si="3"/>
        <v>52.849999999999994</v>
      </c>
      <c r="I28" s="8">
        <v>70.4920645645646</v>
      </c>
      <c r="J28" s="8">
        <f t="shared" si="4"/>
        <v>21.14761936936938</v>
      </c>
      <c r="K28" s="8">
        <f t="shared" si="5"/>
        <v>73.99761936936937</v>
      </c>
      <c r="L28" s="13">
        <v>24</v>
      </c>
      <c r="M28" s="4"/>
    </row>
    <row r="29" spans="1:13" ht="44.25" customHeight="1">
      <c r="A29" s="6">
        <v>25</v>
      </c>
      <c r="B29" s="5" t="s">
        <v>86</v>
      </c>
      <c r="C29" s="7" t="s">
        <v>253</v>
      </c>
      <c r="D29" s="5" t="s">
        <v>112</v>
      </c>
      <c r="E29" s="5" t="s">
        <v>113</v>
      </c>
      <c r="F29" s="5" t="s">
        <v>163</v>
      </c>
      <c r="G29" s="8">
        <v>76.7</v>
      </c>
      <c r="H29" s="5">
        <f t="shared" si="3"/>
        <v>53.69</v>
      </c>
      <c r="I29" s="8">
        <v>67.2090625</v>
      </c>
      <c r="J29" s="8">
        <f t="shared" si="4"/>
        <v>20.16271875</v>
      </c>
      <c r="K29" s="8">
        <f t="shared" si="5"/>
        <v>73.85271875</v>
      </c>
      <c r="L29" s="13">
        <v>25</v>
      </c>
      <c r="M29" s="4"/>
    </row>
    <row r="30" spans="1:13" ht="44.25" customHeight="1">
      <c r="A30" s="6">
        <v>26</v>
      </c>
      <c r="B30" s="5" t="s">
        <v>24</v>
      </c>
      <c r="C30" s="7" t="s">
        <v>253</v>
      </c>
      <c r="D30" s="5" t="s">
        <v>112</v>
      </c>
      <c r="E30" s="5" t="s">
        <v>113</v>
      </c>
      <c r="F30" s="5" t="s">
        <v>148</v>
      </c>
      <c r="G30" s="8">
        <v>74.2</v>
      </c>
      <c r="H30" s="5">
        <f t="shared" si="3"/>
        <v>51.94</v>
      </c>
      <c r="I30" s="8">
        <v>72.8458455882353</v>
      </c>
      <c r="J30" s="8">
        <f t="shared" si="4"/>
        <v>21.853753676470593</v>
      </c>
      <c r="K30" s="8">
        <f t="shared" si="5"/>
        <v>73.79375367647059</v>
      </c>
      <c r="L30" s="13">
        <v>26</v>
      </c>
      <c r="M30" s="4"/>
    </row>
    <row r="31" spans="1:13" ht="44.25" customHeight="1">
      <c r="A31" s="6">
        <v>27</v>
      </c>
      <c r="B31" s="5" t="s">
        <v>52</v>
      </c>
      <c r="C31" s="7" t="s">
        <v>254</v>
      </c>
      <c r="D31" s="5" t="s">
        <v>112</v>
      </c>
      <c r="E31" s="5" t="s">
        <v>113</v>
      </c>
      <c r="F31" s="5" t="s">
        <v>155</v>
      </c>
      <c r="G31" s="8">
        <v>77.1</v>
      </c>
      <c r="H31" s="5">
        <f t="shared" si="3"/>
        <v>53.96999999999999</v>
      </c>
      <c r="I31" s="8">
        <v>64.35</v>
      </c>
      <c r="J31" s="8">
        <f t="shared" si="4"/>
        <v>19.304999999999996</v>
      </c>
      <c r="K31" s="8">
        <f t="shared" si="5"/>
        <v>73.27499999999999</v>
      </c>
      <c r="L31" s="13">
        <v>27</v>
      </c>
      <c r="M31" s="4"/>
    </row>
    <row r="32" spans="1:13" ht="44.25" customHeight="1">
      <c r="A32" s="6">
        <v>28</v>
      </c>
      <c r="B32" s="5" t="s">
        <v>11</v>
      </c>
      <c r="C32" s="7" t="s">
        <v>253</v>
      </c>
      <c r="D32" s="5" t="s">
        <v>112</v>
      </c>
      <c r="E32" s="5" t="s">
        <v>113</v>
      </c>
      <c r="F32" s="5" t="s">
        <v>141</v>
      </c>
      <c r="G32" s="8">
        <v>73.2</v>
      </c>
      <c r="H32" s="5"/>
      <c r="I32" s="8"/>
      <c r="J32" s="8"/>
      <c r="K32" s="8">
        <f>G32</f>
        <v>73.2</v>
      </c>
      <c r="L32" s="13">
        <v>28</v>
      </c>
      <c r="M32" s="12"/>
    </row>
    <row r="33" spans="1:13" ht="44.25" customHeight="1">
      <c r="A33" s="6">
        <v>29</v>
      </c>
      <c r="B33" s="6" t="s">
        <v>89</v>
      </c>
      <c r="C33" s="7" t="s">
        <v>254</v>
      </c>
      <c r="D33" s="5" t="s">
        <v>112</v>
      </c>
      <c r="E33" s="5" t="s">
        <v>113</v>
      </c>
      <c r="F33" s="5" t="s">
        <v>165</v>
      </c>
      <c r="G33" s="8">
        <v>77.1</v>
      </c>
      <c r="H33" s="5">
        <f>G33*0.7</f>
        <v>53.96999999999999</v>
      </c>
      <c r="I33" s="8">
        <v>61.1757371794872</v>
      </c>
      <c r="J33" s="8">
        <f>I33*0.3</f>
        <v>18.352721153846158</v>
      </c>
      <c r="K33" s="8">
        <f>H33+J33</f>
        <v>72.32272115384615</v>
      </c>
      <c r="L33" s="13">
        <v>29</v>
      </c>
      <c r="M33" s="4"/>
    </row>
    <row r="34" spans="1:13" ht="44.25" customHeight="1">
      <c r="A34" s="6">
        <v>30</v>
      </c>
      <c r="B34" s="5" t="s">
        <v>14</v>
      </c>
      <c r="C34" s="7" t="s">
        <v>253</v>
      </c>
      <c r="D34" s="5" t="s">
        <v>112</v>
      </c>
      <c r="E34" s="5" t="s">
        <v>113</v>
      </c>
      <c r="F34" s="5" t="s">
        <v>142</v>
      </c>
      <c r="G34" s="8">
        <v>72.3</v>
      </c>
      <c r="H34" s="5">
        <f>G34*0.7</f>
        <v>50.60999999999999</v>
      </c>
      <c r="I34" s="8">
        <v>71.945</v>
      </c>
      <c r="J34" s="8">
        <f>I34*0.3</f>
        <v>21.583499999999997</v>
      </c>
      <c r="K34" s="8">
        <f>H34+J34</f>
        <v>72.19349999999999</v>
      </c>
      <c r="L34" s="13">
        <v>30</v>
      </c>
      <c r="M34" s="4"/>
    </row>
    <row r="35" spans="1:13" ht="44.25" customHeight="1">
      <c r="A35" s="6">
        <v>31</v>
      </c>
      <c r="B35" s="5" t="s">
        <v>16</v>
      </c>
      <c r="C35" s="7" t="s">
        <v>253</v>
      </c>
      <c r="D35" s="5" t="s">
        <v>112</v>
      </c>
      <c r="E35" s="5" t="s">
        <v>113</v>
      </c>
      <c r="F35" s="5" t="s">
        <v>144</v>
      </c>
      <c r="G35" s="8">
        <v>73.7</v>
      </c>
      <c r="H35" s="5">
        <f>G35*0.7</f>
        <v>51.589999999999996</v>
      </c>
      <c r="I35" s="8">
        <v>67.8677022058824</v>
      </c>
      <c r="J35" s="8">
        <f>I35*0.3</f>
        <v>20.360310661764718</v>
      </c>
      <c r="K35" s="8">
        <f>H35+J35</f>
        <v>71.95031066176472</v>
      </c>
      <c r="L35" s="13">
        <v>31</v>
      </c>
      <c r="M35" s="4"/>
    </row>
    <row r="36" spans="1:13" ht="44.25" customHeight="1">
      <c r="A36" s="6">
        <v>32</v>
      </c>
      <c r="B36" s="5" t="s">
        <v>66</v>
      </c>
      <c r="C36" s="7" t="s">
        <v>253</v>
      </c>
      <c r="D36" s="5" t="s">
        <v>112</v>
      </c>
      <c r="E36" s="5" t="s">
        <v>113</v>
      </c>
      <c r="F36" s="5" t="s">
        <v>159</v>
      </c>
      <c r="G36" s="8">
        <v>72.8</v>
      </c>
      <c r="H36" s="5">
        <f>G36*0.7</f>
        <v>50.959999999999994</v>
      </c>
      <c r="I36" s="8">
        <v>68.7034199134199</v>
      </c>
      <c r="J36" s="8">
        <f>I36*0.3</f>
        <v>20.61102597402597</v>
      </c>
      <c r="K36" s="8">
        <f>H36+J36</f>
        <v>71.57102597402596</v>
      </c>
      <c r="L36" s="13">
        <v>32</v>
      </c>
      <c r="M36" s="4"/>
    </row>
    <row r="37" spans="1:13" ht="44.25" customHeight="1">
      <c r="A37" s="6">
        <v>33</v>
      </c>
      <c r="B37" s="5" t="s">
        <v>13</v>
      </c>
      <c r="C37" s="7" t="s">
        <v>253</v>
      </c>
      <c r="D37" s="5" t="s">
        <v>114</v>
      </c>
      <c r="E37" s="5" t="s">
        <v>115</v>
      </c>
      <c r="F37" s="5" t="s">
        <v>173</v>
      </c>
      <c r="G37" s="8">
        <v>87.2</v>
      </c>
      <c r="H37" s="5"/>
      <c r="I37" s="8"/>
      <c r="J37" s="8"/>
      <c r="K37" s="8">
        <f aca="true" t="shared" si="6" ref="K37:K51">G37</f>
        <v>87.2</v>
      </c>
      <c r="L37" s="13">
        <v>1</v>
      </c>
      <c r="M37" s="4"/>
    </row>
    <row r="38" spans="1:13" ht="44.25" customHeight="1">
      <c r="A38" s="6">
        <v>34</v>
      </c>
      <c r="B38" s="5" t="s">
        <v>61</v>
      </c>
      <c r="C38" s="7" t="s">
        <v>253</v>
      </c>
      <c r="D38" s="5" t="s">
        <v>114</v>
      </c>
      <c r="E38" s="5" t="s">
        <v>115</v>
      </c>
      <c r="F38" s="5" t="s">
        <v>180</v>
      </c>
      <c r="G38" s="8">
        <v>87</v>
      </c>
      <c r="H38" s="5"/>
      <c r="I38" s="8"/>
      <c r="J38" s="8"/>
      <c r="K38" s="8">
        <f t="shared" si="6"/>
        <v>87</v>
      </c>
      <c r="L38" s="13">
        <v>2</v>
      </c>
      <c r="M38" s="4"/>
    </row>
    <row r="39" spans="1:13" ht="44.25" customHeight="1">
      <c r="A39" s="6">
        <v>35</v>
      </c>
      <c r="B39" s="5" t="s">
        <v>37</v>
      </c>
      <c r="C39" s="7" t="s">
        <v>253</v>
      </c>
      <c r="D39" s="5" t="s">
        <v>114</v>
      </c>
      <c r="E39" s="5" t="s">
        <v>115</v>
      </c>
      <c r="F39" s="5" t="s">
        <v>178</v>
      </c>
      <c r="G39" s="8">
        <v>85.4</v>
      </c>
      <c r="H39" s="5"/>
      <c r="I39" s="8"/>
      <c r="J39" s="8"/>
      <c r="K39" s="8">
        <f t="shared" si="6"/>
        <v>85.4</v>
      </c>
      <c r="L39" s="13">
        <v>3</v>
      </c>
      <c r="M39" s="4"/>
    </row>
    <row r="40" spans="1:13" ht="44.25" customHeight="1">
      <c r="A40" s="6">
        <v>36</v>
      </c>
      <c r="B40" s="5" t="s">
        <v>45</v>
      </c>
      <c r="C40" s="7" t="s">
        <v>253</v>
      </c>
      <c r="D40" s="5" t="s">
        <v>114</v>
      </c>
      <c r="E40" s="5" t="s">
        <v>115</v>
      </c>
      <c r="F40" s="5" t="s">
        <v>179</v>
      </c>
      <c r="G40" s="8">
        <v>84.8</v>
      </c>
      <c r="H40" s="5"/>
      <c r="I40" s="8"/>
      <c r="J40" s="8"/>
      <c r="K40" s="8">
        <f t="shared" si="6"/>
        <v>84.8</v>
      </c>
      <c r="L40" s="13">
        <v>4</v>
      </c>
      <c r="M40" s="4"/>
    </row>
    <row r="41" spans="1:13" ht="44.25" customHeight="1">
      <c r="A41" s="6">
        <v>37</v>
      </c>
      <c r="B41" s="5" t="s">
        <v>65</v>
      </c>
      <c r="C41" s="7" t="s">
        <v>253</v>
      </c>
      <c r="D41" s="5" t="s">
        <v>114</v>
      </c>
      <c r="E41" s="5" t="s">
        <v>115</v>
      </c>
      <c r="F41" s="5" t="s">
        <v>181</v>
      </c>
      <c r="G41" s="8">
        <v>84.6</v>
      </c>
      <c r="H41" s="5"/>
      <c r="I41" s="8"/>
      <c r="J41" s="8"/>
      <c r="K41" s="8">
        <f t="shared" si="6"/>
        <v>84.6</v>
      </c>
      <c r="L41" s="13">
        <v>5</v>
      </c>
      <c r="M41" s="4"/>
    </row>
    <row r="42" spans="1:13" ht="44.25" customHeight="1">
      <c r="A42" s="6">
        <v>38</v>
      </c>
      <c r="B42" s="5" t="s">
        <v>109</v>
      </c>
      <c r="C42" s="7" t="s">
        <v>253</v>
      </c>
      <c r="D42" s="5" t="s">
        <v>114</v>
      </c>
      <c r="E42" s="5" t="s">
        <v>115</v>
      </c>
      <c r="F42" s="5" t="s">
        <v>184</v>
      </c>
      <c r="G42" s="8">
        <v>83.4</v>
      </c>
      <c r="H42" s="5"/>
      <c r="I42" s="8"/>
      <c r="J42" s="8"/>
      <c r="K42" s="8">
        <f t="shared" si="6"/>
        <v>83.4</v>
      </c>
      <c r="L42" s="13">
        <v>6</v>
      </c>
      <c r="M42" s="4"/>
    </row>
    <row r="43" spans="1:13" ht="44.25" customHeight="1">
      <c r="A43" s="6">
        <v>39</v>
      </c>
      <c r="B43" s="5" t="s">
        <v>12</v>
      </c>
      <c r="C43" s="7" t="s">
        <v>253</v>
      </c>
      <c r="D43" s="5" t="s">
        <v>114</v>
      </c>
      <c r="E43" s="5" t="s">
        <v>115</v>
      </c>
      <c r="F43" s="5" t="s">
        <v>172</v>
      </c>
      <c r="G43" s="8">
        <v>82.8</v>
      </c>
      <c r="H43" s="5"/>
      <c r="I43" s="8"/>
      <c r="J43" s="8"/>
      <c r="K43" s="8">
        <f t="shared" si="6"/>
        <v>82.8</v>
      </c>
      <c r="L43" s="13">
        <v>7</v>
      </c>
      <c r="M43" s="4"/>
    </row>
    <row r="44" spans="1:13" ht="44.25" customHeight="1">
      <c r="A44" s="6">
        <v>40</v>
      </c>
      <c r="B44" s="5" t="s">
        <v>23</v>
      </c>
      <c r="C44" s="7" t="s">
        <v>253</v>
      </c>
      <c r="D44" s="5" t="s">
        <v>114</v>
      </c>
      <c r="E44" s="5" t="s">
        <v>115</v>
      </c>
      <c r="F44" s="5" t="s">
        <v>174</v>
      </c>
      <c r="G44" s="8">
        <v>82.8</v>
      </c>
      <c r="H44" s="5"/>
      <c r="I44" s="8"/>
      <c r="J44" s="8"/>
      <c r="K44" s="8">
        <f t="shared" si="6"/>
        <v>82.8</v>
      </c>
      <c r="L44" s="13">
        <v>7</v>
      </c>
      <c r="M44" s="4"/>
    </row>
    <row r="45" spans="1:13" ht="44.25" customHeight="1">
      <c r="A45" s="6">
        <v>41</v>
      </c>
      <c r="B45" s="5" t="s">
        <v>6</v>
      </c>
      <c r="C45" s="7" t="s">
        <v>253</v>
      </c>
      <c r="D45" s="5" t="s">
        <v>114</v>
      </c>
      <c r="E45" s="5" t="s">
        <v>115</v>
      </c>
      <c r="F45" s="5" t="s">
        <v>170</v>
      </c>
      <c r="G45" s="8">
        <v>82.4</v>
      </c>
      <c r="H45" s="5"/>
      <c r="I45" s="8"/>
      <c r="J45" s="8"/>
      <c r="K45" s="8">
        <f t="shared" si="6"/>
        <v>82.4</v>
      </c>
      <c r="L45" s="13">
        <v>9</v>
      </c>
      <c r="M45" s="4"/>
    </row>
    <row r="46" spans="1:13" ht="44.25" customHeight="1">
      <c r="A46" s="6">
        <v>42</v>
      </c>
      <c r="B46" s="5" t="s">
        <v>36</v>
      </c>
      <c r="C46" s="7" t="s">
        <v>253</v>
      </c>
      <c r="D46" s="5" t="s">
        <v>114</v>
      </c>
      <c r="E46" s="5" t="s">
        <v>115</v>
      </c>
      <c r="F46" s="5" t="s">
        <v>177</v>
      </c>
      <c r="G46" s="8">
        <v>82.2</v>
      </c>
      <c r="H46" s="5"/>
      <c r="I46" s="8"/>
      <c r="J46" s="8"/>
      <c r="K46" s="8">
        <f t="shared" si="6"/>
        <v>82.2</v>
      </c>
      <c r="L46" s="13">
        <v>10</v>
      </c>
      <c r="M46" s="4"/>
    </row>
    <row r="47" spans="1:13" ht="44.25" customHeight="1">
      <c r="A47" s="6">
        <v>43</v>
      </c>
      <c r="B47" s="5" t="s">
        <v>9</v>
      </c>
      <c r="C47" s="7" t="s">
        <v>253</v>
      </c>
      <c r="D47" s="5" t="s">
        <v>114</v>
      </c>
      <c r="E47" s="5" t="s">
        <v>115</v>
      </c>
      <c r="F47" s="5" t="s">
        <v>171</v>
      </c>
      <c r="G47" s="8">
        <v>81.6</v>
      </c>
      <c r="H47" s="5"/>
      <c r="I47" s="8"/>
      <c r="J47" s="8"/>
      <c r="K47" s="8">
        <f t="shared" si="6"/>
        <v>81.6</v>
      </c>
      <c r="L47" s="13">
        <v>11</v>
      </c>
      <c r="M47" s="4"/>
    </row>
    <row r="48" spans="1:13" ht="44.25" customHeight="1">
      <c r="A48" s="6">
        <v>44</v>
      </c>
      <c r="B48" s="5" t="s">
        <v>79</v>
      </c>
      <c r="C48" s="7" t="s">
        <v>253</v>
      </c>
      <c r="D48" s="5" t="s">
        <v>114</v>
      </c>
      <c r="E48" s="5" t="s">
        <v>115</v>
      </c>
      <c r="F48" s="5" t="s">
        <v>183</v>
      </c>
      <c r="G48" s="8">
        <v>80.6</v>
      </c>
      <c r="H48" s="5"/>
      <c r="I48" s="8"/>
      <c r="J48" s="8"/>
      <c r="K48" s="8">
        <f t="shared" si="6"/>
        <v>80.6</v>
      </c>
      <c r="L48" s="13">
        <v>12</v>
      </c>
      <c r="M48" s="4"/>
    </row>
    <row r="49" spans="1:13" ht="44.25" customHeight="1">
      <c r="A49" s="6">
        <v>45</v>
      </c>
      <c r="B49" s="5" t="s">
        <v>33</v>
      </c>
      <c r="C49" s="7" t="s">
        <v>253</v>
      </c>
      <c r="D49" s="5" t="s">
        <v>114</v>
      </c>
      <c r="E49" s="5" t="s">
        <v>115</v>
      </c>
      <c r="F49" s="5" t="s">
        <v>176</v>
      </c>
      <c r="G49" s="8">
        <v>80</v>
      </c>
      <c r="H49" s="5"/>
      <c r="I49" s="8"/>
      <c r="J49" s="8"/>
      <c r="K49" s="8">
        <f t="shared" si="6"/>
        <v>80</v>
      </c>
      <c r="L49" s="13">
        <v>13</v>
      </c>
      <c r="M49" s="4"/>
    </row>
    <row r="50" spans="1:13" ht="44.25" customHeight="1">
      <c r="A50" s="6">
        <v>46</v>
      </c>
      <c r="B50" s="5" t="s">
        <v>71</v>
      </c>
      <c r="C50" s="7" t="s">
        <v>253</v>
      </c>
      <c r="D50" s="5" t="s">
        <v>114</v>
      </c>
      <c r="E50" s="5" t="s">
        <v>115</v>
      </c>
      <c r="F50" s="5" t="s">
        <v>182</v>
      </c>
      <c r="G50" s="8">
        <v>80</v>
      </c>
      <c r="H50" s="5"/>
      <c r="I50" s="8"/>
      <c r="J50" s="8"/>
      <c r="K50" s="8">
        <f t="shared" si="6"/>
        <v>80</v>
      </c>
      <c r="L50" s="13">
        <v>13</v>
      </c>
      <c r="M50" s="4"/>
    </row>
    <row r="51" spans="1:13" ht="44.25" customHeight="1">
      <c r="A51" s="6">
        <v>47</v>
      </c>
      <c r="B51" s="5" t="s">
        <v>32</v>
      </c>
      <c r="C51" s="7" t="s">
        <v>253</v>
      </c>
      <c r="D51" s="5" t="s">
        <v>114</v>
      </c>
      <c r="E51" s="5" t="s">
        <v>115</v>
      </c>
      <c r="F51" s="5" t="s">
        <v>175</v>
      </c>
      <c r="G51" s="8">
        <v>79.4</v>
      </c>
      <c r="H51" s="5"/>
      <c r="I51" s="8"/>
      <c r="J51" s="8"/>
      <c r="K51" s="8">
        <f t="shared" si="6"/>
        <v>79.4</v>
      </c>
      <c r="L51" s="13">
        <v>15</v>
      </c>
      <c r="M51" s="4"/>
    </row>
    <row r="52" spans="1:13" ht="44.25" customHeight="1">
      <c r="A52" s="6">
        <v>48</v>
      </c>
      <c r="B52" s="5" t="s">
        <v>78</v>
      </c>
      <c r="C52" s="7" t="s">
        <v>254</v>
      </c>
      <c r="D52" s="5" t="s">
        <v>116</v>
      </c>
      <c r="E52" s="5" t="s">
        <v>117</v>
      </c>
      <c r="F52" s="5" t="s">
        <v>201</v>
      </c>
      <c r="G52" s="8">
        <v>80.2</v>
      </c>
      <c r="H52" s="5">
        <f>G52*0.7</f>
        <v>56.14</v>
      </c>
      <c r="I52" s="8">
        <v>85.81431818181821</v>
      </c>
      <c r="J52" s="8">
        <f>I52*0.3</f>
        <v>25.744295454545462</v>
      </c>
      <c r="K52" s="8">
        <f>H52+J52</f>
        <v>81.88429545454547</v>
      </c>
      <c r="L52" s="13">
        <v>1</v>
      </c>
      <c r="M52" s="4"/>
    </row>
    <row r="53" spans="1:13" ht="44.25" customHeight="1">
      <c r="A53" s="6">
        <v>49</v>
      </c>
      <c r="B53" s="5" t="s">
        <v>104</v>
      </c>
      <c r="C53" s="7" t="s">
        <v>254</v>
      </c>
      <c r="D53" s="5" t="s">
        <v>116</v>
      </c>
      <c r="E53" s="5" t="s">
        <v>117</v>
      </c>
      <c r="F53" s="5" t="s">
        <v>205</v>
      </c>
      <c r="G53" s="8">
        <v>80.4</v>
      </c>
      <c r="H53" s="5"/>
      <c r="I53" s="8"/>
      <c r="J53" s="8"/>
      <c r="K53" s="8">
        <f>G53</f>
        <v>80.4</v>
      </c>
      <c r="L53" s="13">
        <v>2</v>
      </c>
      <c r="M53" s="12"/>
    </row>
    <row r="54" spans="1:13" ht="44.25" customHeight="1">
      <c r="A54" s="6">
        <v>50</v>
      </c>
      <c r="B54" s="5" t="s">
        <v>28</v>
      </c>
      <c r="C54" s="7" t="s">
        <v>253</v>
      </c>
      <c r="D54" s="5" t="s">
        <v>116</v>
      </c>
      <c r="E54" s="5" t="s">
        <v>117</v>
      </c>
      <c r="F54" s="5" t="s">
        <v>190</v>
      </c>
      <c r="G54" s="8">
        <v>80.2</v>
      </c>
      <c r="H54" s="5">
        <f>G54*0.7</f>
        <v>56.14</v>
      </c>
      <c r="I54" s="8">
        <v>77.5517073170732</v>
      </c>
      <c r="J54" s="8">
        <f>I54*0.3</f>
        <v>23.265512195121957</v>
      </c>
      <c r="K54" s="8">
        <f>H54+J54</f>
        <v>79.40551219512196</v>
      </c>
      <c r="L54" s="13">
        <v>3</v>
      </c>
      <c r="M54" s="4"/>
    </row>
    <row r="55" spans="1:13" ht="44.25" customHeight="1">
      <c r="A55" s="6">
        <v>51</v>
      </c>
      <c r="B55" s="5" t="s">
        <v>85</v>
      </c>
      <c r="C55" s="7" t="s">
        <v>253</v>
      </c>
      <c r="D55" s="5" t="s">
        <v>116</v>
      </c>
      <c r="E55" s="5" t="s">
        <v>117</v>
      </c>
      <c r="F55" s="5" t="s">
        <v>203</v>
      </c>
      <c r="G55" s="8">
        <v>78.4</v>
      </c>
      <c r="H55" s="5"/>
      <c r="I55" s="8"/>
      <c r="J55" s="8"/>
      <c r="K55" s="8">
        <f>G55</f>
        <v>78.4</v>
      </c>
      <c r="L55" s="13">
        <v>4</v>
      </c>
      <c r="M55" s="12"/>
    </row>
    <row r="56" spans="1:13" ht="44.25" customHeight="1">
      <c r="A56" s="6">
        <v>52</v>
      </c>
      <c r="B56" s="5" t="s">
        <v>17</v>
      </c>
      <c r="C56" s="7" t="s">
        <v>254</v>
      </c>
      <c r="D56" s="5" t="s">
        <v>116</v>
      </c>
      <c r="E56" s="5" t="s">
        <v>117</v>
      </c>
      <c r="F56" s="5" t="s">
        <v>187</v>
      </c>
      <c r="G56" s="8">
        <v>77.4</v>
      </c>
      <c r="H56" s="5"/>
      <c r="I56" s="8"/>
      <c r="J56" s="8"/>
      <c r="K56" s="8">
        <f>G56</f>
        <v>77.4</v>
      </c>
      <c r="L56" s="13">
        <v>5</v>
      </c>
      <c r="M56" s="12"/>
    </row>
    <row r="57" spans="1:13" ht="44.25" customHeight="1">
      <c r="A57" s="6">
        <v>53</v>
      </c>
      <c r="B57" s="5" t="s">
        <v>50</v>
      </c>
      <c r="C57" s="7" t="s">
        <v>253</v>
      </c>
      <c r="D57" s="5" t="s">
        <v>116</v>
      </c>
      <c r="E57" s="5" t="s">
        <v>117</v>
      </c>
      <c r="F57" s="5" t="s">
        <v>196</v>
      </c>
      <c r="G57" s="8">
        <v>75.4</v>
      </c>
      <c r="H57" s="5">
        <f aca="true" t="shared" si="7" ref="H57:H70">G57*0.7</f>
        <v>52.78</v>
      </c>
      <c r="I57" s="8">
        <v>79.40353658536586</v>
      </c>
      <c r="J57" s="8">
        <f aca="true" t="shared" si="8" ref="J57:J64">I57*0.3</f>
        <v>23.821060975609758</v>
      </c>
      <c r="K57" s="8">
        <f aca="true" t="shared" si="9" ref="K57:K64">H57+J57</f>
        <v>76.60106097560976</v>
      </c>
      <c r="L57" s="13">
        <v>6</v>
      </c>
      <c r="M57" s="4"/>
    </row>
    <row r="58" spans="1:13" ht="44.25" customHeight="1">
      <c r="A58" s="6">
        <v>54</v>
      </c>
      <c r="B58" s="5" t="s">
        <v>31</v>
      </c>
      <c r="C58" s="7" t="s">
        <v>254</v>
      </c>
      <c r="D58" s="5" t="s">
        <v>116</v>
      </c>
      <c r="E58" s="5" t="s">
        <v>117</v>
      </c>
      <c r="F58" s="5" t="s">
        <v>191</v>
      </c>
      <c r="G58" s="8">
        <v>72.4</v>
      </c>
      <c r="H58" s="5">
        <f t="shared" si="7"/>
        <v>50.68</v>
      </c>
      <c r="I58" s="8">
        <v>84.92500000000001</v>
      </c>
      <c r="J58" s="8">
        <f t="shared" si="8"/>
        <v>25.477500000000003</v>
      </c>
      <c r="K58" s="8">
        <f t="shared" si="9"/>
        <v>76.1575</v>
      </c>
      <c r="L58" s="13">
        <v>7</v>
      </c>
      <c r="M58" s="4"/>
    </row>
    <row r="59" spans="1:13" ht="44.25" customHeight="1">
      <c r="A59" s="6">
        <v>55</v>
      </c>
      <c r="B59" s="5" t="s">
        <v>41</v>
      </c>
      <c r="C59" s="7" t="s">
        <v>254</v>
      </c>
      <c r="D59" s="5" t="s">
        <v>116</v>
      </c>
      <c r="E59" s="5" t="s">
        <v>117</v>
      </c>
      <c r="F59" s="5" t="s">
        <v>193</v>
      </c>
      <c r="G59" s="8">
        <v>76.8</v>
      </c>
      <c r="H59" s="5">
        <f t="shared" si="7"/>
        <v>53.76</v>
      </c>
      <c r="I59" s="8">
        <v>74.3869642857143</v>
      </c>
      <c r="J59" s="8">
        <f t="shared" si="8"/>
        <v>22.316089285714288</v>
      </c>
      <c r="K59" s="8">
        <f t="shared" si="9"/>
        <v>76.07608928571429</v>
      </c>
      <c r="L59" s="13">
        <v>8</v>
      </c>
      <c r="M59" s="4"/>
    </row>
    <row r="60" spans="1:13" ht="44.25" customHeight="1">
      <c r="A60" s="6">
        <v>56</v>
      </c>
      <c r="B60" s="5" t="s">
        <v>7</v>
      </c>
      <c r="C60" s="7" t="s">
        <v>254</v>
      </c>
      <c r="D60" s="5" t="s">
        <v>116</v>
      </c>
      <c r="E60" s="5" t="s">
        <v>117</v>
      </c>
      <c r="F60" s="5" t="s">
        <v>185</v>
      </c>
      <c r="G60" s="8">
        <v>77.2</v>
      </c>
      <c r="H60" s="5">
        <f t="shared" si="7"/>
        <v>54.04</v>
      </c>
      <c r="I60" s="8">
        <v>72.1946505939902</v>
      </c>
      <c r="J60" s="8">
        <f t="shared" si="8"/>
        <v>21.65839517819706</v>
      </c>
      <c r="K60" s="8">
        <f t="shared" si="9"/>
        <v>75.69839517819706</v>
      </c>
      <c r="L60" s="13">
        <v>9</v>
      </c>
      <c r="M60" s="4"/>
    </row>
    <row r="61" spans="1:13" ht="44.25" customHeight="1">
      <c r="A61" s="6">
        <v>57</v>
      </c>
      <c r="B61" s="5" t="s">
        <v>38</v>
      </c>
      <c r="C61" s="7" t="s">
        <v>253</v>
      </c>
      <c r="D61" s="5" t="s">
        <v>116</v>
      </c>
      <c r="E61" s="5" t="s">
        <v>117</v>
      </c>
      <c r="F61" s="5" t="s">
        <v>192</v>
      </c>
      <c r="G61" s="8">
        <v>75.2</v>
      </c>
      <c r="H61" s="5">
        <f t="shared" si="7"/>
        <v>52.64</v>
      </c>
      <c r="I61" s="8">
        <v>75.78</v>
      </c>
      <c r="J61" s="8">
        <f t="shared" si="8"/>
        <v>22.733999999999998</v>
      </c>
      <c r="K61" s="8">
        <f t="shared" si="9"/>
        <v>75.374</v>
      </c>
      <c r="L61" s="13">
        <v>10</v>
      </c>
      <c r="M61" s="4"/>
    </row>
    <row r="62" spans="1:13" ht="44.25" customHeight="1">
      <c r="A62" s="6">
        <v>58</v>
      </c>
      <c r="B62" s="5" t="s">
        <v>27</v>
      </c>
      <c r="C62" s="7" t="s">
        <v>254</v>
      </c>
      <c r="D62" s="5" t="s">
        <v>116</v>
      </c>
      <c r="E62" s="5" t="s">
        <v>117</v>
      </c>
      <c r="F62" s="5" t="s">
        <v>189</v>
      </c>
      <c r="G62" s="8">
        <v>77</v>
      </c>
      <c r="H62" s="5">
        <f t="shared" si="7"/>
        <v>53.9</v>
      </c>
      <c r="I62" s="8">
        <v>69.641045751634</v>
      </c>
      <c r="J62" s="8">
        <f t="shared" si="8"/>
        <v>20.892313725490197</v>
      </c>
      <c r="K62" s="8">
        <f t="shared" si="9"/>
        <v>74.7923137254902</v>
      </c>
      <c r="L62" s="13">
        <v>11</v>
      </c>
      <c r="M62" s="4"/>
    </row>
    <row r="63" spans="1:13" ht="44.25" customHeight="1">
      <c r="A63" s="6">
        <v>59</v>
      </c>
      <c r="B63" s="5" t="s">
        <v>57</v>
      </c>
      <c r="C63" s="7" t="s">
        <v>254</v>
      </c>
      <c r="D63" s="5" t="s">
        <v>116</v>
      </c>
      <c r="E63" s="5" t="s">
        <v>117</v>
      </c>
      <c r="F63" s="5" t="s">
        <v>198</v>
      </c>
      <c r="G63" s="8">
        <v>78.6</v>
      </c>
      <c r="H63" s="5">
        <f t="shared" si="7"/>
        <v>55.019999999999996</v>
      </c>
      <c r="I63" s="8">
        <v>65.8978846153846</v>
      </c>
      <c r="J63" s="8">
        <f t="shared" si="8"/>
        <v>19.76936538461538</v>
      </c>
      <c r="K63" s="8">
        <f t="shared" si="9"/>
        <v>74.78936538461538</v>
      </c>
      <c r="L63" s="13">
        <v>12</v>
      </c>
      <c r="M63" s="4"/>
    </row>
    <row r="64" spans="1:13" ht="44.25" customHeight="1">
      <c r="A64" s="6">
        <v>60</v>
      </c>
      <c r="B64" s="5" t="s">
        <v>8</v>
      </c>
      <c r="C64" s="7" t="s">
        <v>253</v>
      </c>
      <c r="D64" s="5" t="s">
        <v>116</v>
      </c>
      <c r="E64" s="5" t="s">
        <v>117</v>
      </c>
      <c r="F64" s="5" t="s">
        <v>186</v>
      </c>
      <c r="G64" s="8">
        <v>73.2</v>
      </c>
      <c r="H64" s="5">
        <f t="shared" si="7"/>
        <v>51.24</v>
      </c>
      <c r="I64" s="8">
        <v>75.6741176470588</v>
      </c>
      <c r="J64" s="8">
        <f t="shared" si="8"/>
        <v>22.70223529411764</v>
      </c>
      <c r="K64" s="8">
        <f t="shared" si="9"/>
        <v>73.94223529411764</v>
      </c>
      <c r="L64" s="13">
        <v>13</v>
      </c>
      <c r="M64" s="4"/>
    </row>
    <row r="65" spans="1:13" ht="44.25" customHeight="1">
      <c r="A65" s="6">
        <v>61</v>
      </c>
      <c r="B65" s="5" t="s">
        <v>42</v>
      </c>
      <c r="C65" s="7" t="s">
        <v>253</v>
      </c>
      <c r="D65" s="5" t="s">
        <v>116</v>
      </c>
      <c r="E65" s="5" t="s">
        <v>117</v>
      </c>
      <c r="F65" s="5" t="s">
        <v>194</v>
      </c>
      <c r="G65" s="8">
        <v>70.8</v>
      </c>
      <c r="H65" s="5">
        <f t="shared" si="7"/>
        <v>49.559999999999995</v>
      </c>
      <c r="I65" s="8">
        <v>80.795</v>
      </c>
      <c r="J65" s="8">
        <f aca="true" t="shared" si="10" ref="J65:J70">I65*0.3</f>
        <v>24.2385</v>
      </c>
      <c r="K65" s="8">
        <f aca="true" t="shared" si="11" ref="K65:K70">H65+J65</f>
        <v>73.79849999999999</v>
      </c>
      <c r="L65" s="13">
        <v>14</v>
      </c>
      <c r="M65" s="4"/>
    </row>
    <row r="66" spans="1:13" ht="44.25" customHeight="1">
      <c r="A66" s="6">
        <v>62</v>
      </c>
      <c r="B66" s="5" t="s">
        <v>44</v>
      </c>
      <c r="C66" s="7" t="s">
        <v>253</v>
      </c>
      <c r="D66" s="5" t="s">
        <v>116</v>
      </c>
      <c r="E66" s="5" t="s">
        <v>117</v>
      </c>
      <c r="F66" s="5" t="s">
        <v>195</v>
      </c>
      <c r="G66" s="8">
        <v>75.4</v>
      </c>
      <c r="H66" s="5">
        <f t="shared" si="7"/>
        <v>52.78</v>
      </c>
      <c r="I66" s="8">
        <v>69.80551829268295</v>
      </c>
      <c r="J66" s="8">
        <f t="shared" si="10"/>
        <v>20.941655487804884</v>
      </c>
      <c r="K66" s="8">
        <f t="shared" si="11"/>
        <v>73.72165548780488</v>
      </c>
      <c r="L66" s="13">
        <v>15</v>
      </c>
      <c r="M66" s="4"/>
    </row>
    <row r="67" spans="1:13" ht="44.25" customHeight="1">
      <c r="A67" s="6">
        <v>63</v>
      </c>
      <c r="B67" s="5" t="s">
        <v>53</v>
      </c>
      <c r="C67" s="7" t="s">
        <v>253</v>
      </c>
      <c r="D67" s="5" t="s">
        <v>116</v>
      </c>
      <c r="E67" s="5" t="s">
        <v>117</v>
      </c>
      <c r="F67" s="5" t="s">
        <v>197</v>
      </c>
      <c r="G67" s="8">
        <v>79.6</v>
      </c>
      <c r="H67" s="5">
        <f t="shared" si="7"/>
        <v>55.71999999999999</v>
      </c>
      <c r="I67" s="8">
        <v>59.84123873873875</v>
      </c>
      <c r="J67" s="8">
        <f t="shared" si="10"/>
        <v>17.952371621621626</v>
      </c>
      <c r="K67" s="8">
        <f t="shared" si="11"/>
        <v>73.67237162162162</v>
      </c>
      <c r="L67" s="13">
        <v>16</v>
      </c>
      <c r="M67" s="4"/>
    </row>
    <row r="68" spans="1:13" ht="44.25" customHeight="1">
      <c r="A68" s="6">
        <v>64</v>
      </c>
      <c r="B68" s="5" t="s">
        <v>64</v>
      </c>
      <c r="C68" s="7" t="s">
        <v>253</v>
      </c>
      <c r="D68" s="5" t="s">
        <v>116</v>
      </c>
      <c r="E68" s="5" t="s">
        <v>117</v>
      </c>
      <c r="F68" s="5" t="s">
        <v>200</v>
      </c>
      <c r="G68" s="8">
        <v>74.4</v>
      </c>
      <c r="H68" s="5">
        <f t="shared" si="7"/>
        <v>52.08</v>
      </c>
      <c r="I68" s="8">
        <v>71.8409090909091</v>
      </c>
      <c r="J68" s="8">
        <f t="shared" si="10"/>
        <v>21.552272727272726</v>
      </c>
      <c r="K68" s="8">
        <f t="shared" si="11"/>
        <v>73.63227272727272</v>
      </c>
      <c r="L68" s="13">
        <v>17</v>
      </c>
      <c r="M68" s="4"/>
    </row>
    <row r="69" spans="1:13" ht="44.25" customHeight="1">
      <c r="A69" s="6">
        <v>65</v>
      </c>
      <c r="B69" s="5" t="s">
        <v>81</v>
      </c>
      <c r="C69" s="7" t="s">
        <v>253</v>
      </c>
      <c r="D69" s="5" t="s">
        <v>116</v>
      </c>
      <c r="E69" s="5" t="s">
        <v>117</v>
      </c>
      <c r="F69" s="5" t="s">
        <v>202</v>
      </c>
      <c r="G69" s="8">
        <v>72.2</v>
      </c>
      <c r="H69" s="5">
        <f t="shared" si="7"/>
        <v>50.54</v>
      </c>
      <c r="I69" s="8">
        <v>73.985</v>
      </c>
      <c r="J69" s="8">
        <f t="shared" si="10"/>
        <v>22.1955</v>
      </c>
      <c r="K69" s="8">
        <f t="shared" si="11"/>
        <v>72.7355</v>
      </c>
      <c r="L69" s="13">
        <v>18</v>
      </c>
      <c r="M69" s="4"/>
    </row>
    <row r="70" spans="1:13" ht="44.25" customHeight="1">
      <c r="A70" s="6">
        <v>66</v>
      </c>
      <c r="B70" s="5" t="s">
        <v>62</v>
      </c>
      <c r="C70" s="7" t="s">
        <v>254</v>
      </c>
      <c r="D70" s="5" t="s">
        <v>116</v>
      </c>
      <c r="E70" s="5" t="s">
        <v>117</v>
      </c>
      <c r="F70" s="5" t="s">
        <v>199</v>
      </c>
      <c r="G70" s="8">
        <v>78.8</v>
      </c>
      <c r="H70" s="5">
        <f t="shared" si="7"/>
        <v>55.16</v>
      </c>
      <c r="I70" s="8">
        <v>57.514466966967</v>
      </c>
      <c r="J70" s="8">
        <f t="shared" si="10"/>
        <v>17.2543400900901</v>
      </c>
      <c r="K70" s="8">
        <f t="shared" si="11"/>
        <v>72.41434009009009</v>
      </c>
      <c r="L70" s="13">
        <v>19</v>
      </c>
      <c r="M70" s="4"/>
    </row>
    <row r="71" spans="1:13" ht="44.25" customHeight="1">
      <c r="A71" s="6">
        <v>67</v>
      </c>
      <c r="B71" s="5" t="s">
        <v>103</v>
      </c>
      <c r="C71" s="7" t="s">
        <v>254</v>
      </c>
      <c r="D71" s="5" t="s">
        <v>116</v>
      </c>
      <c r="E71" s="5" t="s">
        <v>117</v>
      </c>
      <c r="F71" s="5" t="s">
        <v>204</v>
      </c>
      <c r="G71" s="8">
        <v>71.8</v>
      </c>
      <c r="H71" s="5"/>
      <c r="I71" s="8"/>
      <c r="J71" s="8"/>
      <c r="K71" s="8">
        <f>G71</f>
        <v>71.8</v>
      </c>
      <c r="L71" s="13">
        <v>20</v>
      </c>
      <c r="M71" s="12"/>
    </row>
    <row r="72" spans="1:13" ht="44.25" customHeight="1">
      <c r="A72" s="6">
        <v>68</v>
      </c>
      <c r="B72" s="5" t="s">
        <v>20</v>
      </c>
      <c r="C72" s="7" t="s">
        <v>254</v>
      </c>
      <c r="D72" s="5" t="s">
        <v>116</v>
      </c>
      <c r="E72" s="5" t="s">
        <v>117</v>
      </c>
      <c r="F72" s="5" t="s">
        <v>188</v>
      </c>
      <c r="G72" s="8">
        <v>72</v>
      </c>
      <c r="H72" s="5">
        <f>G72*0.7</f>
        <v>50.4</v>
      </c>
      <c r="I72" s="8">
        <v>69.1534146341463</v>
      </c>
      <c r="J72" s="8">
        <f>I72*0.3</f>
        <v>20.74602439024389</v>
      </c>
      <c r="K72" s="8">
        <f>H72+J72</f>
        <v>71.1460243902439</v>
      </c>
      <c r="L72" s="13">
        <v>21</v>
      </c>
      <c r="M72" s="4"/>
    </row>
    <row r="73" spans="1:13" ht="44.25" customHeight="1">
      <c r="A73" s="6">
        <v>69</v>
      </c>
      <c r="B73" s="5" t="s">
        <v>98</v>
      </c>
      <c r="C73" s="7" t="s">
        <v>253</v>
      </c>
      <c r="D73" s="5" t="s">
        <v>118</v>
      </c>
      <c r="E73" s="5" t="s">
        <v>117</v>
      </c>
      <c r="F73" s="5" t="s">
        <v>207</v>
      </c>
      <c r="G73" s="8">
        <v>81.4</v>
      </c>
      <c r="H73" s="5"/>
      <c r="I73" s="8"/>
      <c r="J73" s="8"/>
      <c r="K73" s="8">
        <f>G73</f>
        <v>81.4</v>
      </c>
      <c r="L73" s="13">
        <v>1</v>
      </c>
      <c r="M73" s="12"/>
    </row>
    <row r="74" spans="1:13" ht="44.25" customHeight="1">
      <c r="A74" s="6">
        <v>70</v>
      </c>
      <c r="B74" s="5" t="s">
        <v>18</v>
      </c>
      <c r="C74" s="7" t="s">
        <v>253</v>
      </c>
      <c r="D74" s="5" t="s">
        <v>118</v>
      </c>
      <c r="E74" s="5" t="s">
        <v>117</v>
      </c>
      <c r="F74" s="5" t="s">
        <v>206</v>
      </c>
      <c r="G74" s="8">
        <v>75.2</v>
      </c>
      <c r="H74" s="5">
        <f aca="true" t="shared" si="12" ref="H74:H80">G74*0.7</f>
        <v>52.64</v>
      </c>
      <c r="I74" s="8">
        <v>88.6636595046182</v>
      </c>
      <c r="J74" s="8">
        <f aca="true" t="shared" si="13" ref="J74:J80">I74*0.3</f>
        <v>26.59909785138546</v>
      </c>
      <c r="K74" s="8">
        <f aca="true" t="shared" si="14" ref="K74:K80">H74+J74</f>
        <v>79.23909785138545</v>
      </c>
      <c r="L74" s="13">
        <v>2</v>
      </c>
      <c r="M74" s="4"/>
    </row>
    <row r="75" spans="1:13" ht="44.25" customHeight="1">
      <c r="A75" s="6">
        <v>71</v>
      </c>
      <c r="B75" s="16" t="s">
        <v>257</v>
      </c>
      <c r="C75" s="17" t="s">
        <v>253</v>
      </c>
      <c r="D75" s="16" t="s">
        <v>119</v>
      </c>
      <c r="E75" s="16" t="s">
        <v>117</v>
      </c>
      <c r="F75" s="16" t="s">
        <v>258</v>
      </c>
      <c r="G75" s="18">
        <v>83.6</v>
      </c>
      <c r="H75" s="16">
        <v>58.51999999999999</v>
      </c>
      <c r="I75" s="18">
        <v>80.77</v>
      </c>
      <c r="J75" s="18">
        <v>24.230999999999998</v>
      </c>
      <c r="K75" s="18">
        <v>82.75099999999999</v>
      </c>
      <c r="L75" s="15">
        <v>1</v>
      </c>
      <c r="M75" s="4"/>
    </row>
    <row r="76" spans="1:13" ht="44.25" customHeight="1">
      <c r="A76" s="6">
        <v>72</v>
      </c>
      <c r="B76" s="5" t="s">
        <v>106</v>
      </c>
      <c r="C76" s="7" t="s">
        <v>253</v>
      </c>
      <c r="D76" s="5" t="s">
        <v>119</v>
      </c>
      <c r="E76" s="5" t="s">
        <v>117</v>
      </c>
      <c r="F76" s="5" t="s">
        <v>208</v>
      </c>
      <c r="G76" s="8">
        <v>74</v>
      </c>
      <c r="H76" s="5">
        <f>G76*0.7</f>
        <v>51.8</v>
      </c>
      <c r="I76" s="8">
        <v>100</v>
      </c>
      <c r="J76" s="8">
        <f t="shared" si="13"/>
        <v>30</v>
      </c>
      <c r="K76" s="8">
        <f t="shared" si="14"/>
        <v>81.8</v>
      </c>
      <c r="L76" s="13">
        <v>2</v>
      </c>
      <c r="M76" s="4"/>
    </row>
    <row r="77" spans="1:13" ht="44.25" customHeight="1">
      <c r="A77" s="6">
        <v>73</v>
      </c>
      <c r="B77" s="5" t="s">
        <v>34</v>
      </c>
      <c r="C77" s="7" t="s">
        <v>253</v>
      </c>
      <c r="D77" s="5" t="s">
        <v>120</v>
      </c>
      <c r="E77" s="5" t="s">
        <v>117</v>
      </c>
      <c r="F77" s="5" t="s">
        <v>210</v>
      </c>
      <c r="G77" s="8">
        <v>81.4</v>
      </c>
      <c r="H77" s="5">
        <f>G77*0.7</f>
        <v>56.98</v>
      </c>
      <c r="I77" s="8">
        <v>91.900875484039</v>
      </c>
      <c r="J77" s="8">
        <f t="shared" si="13"/>
        <v>27.570262645211702</v>
      </c>
      <c r="K77" s="8">
        <f t="shared" si="14"/>
        <v>84.5502626452117</v>
      </c>
      <c r="L77" s="13">
        <v>1</v>
      </c>
      <c r="M77" s="4"/>
    </row>
    <row r="78" spans="1:13" ht="44.25" customHeight="1">
      <c r="A78" s="6">
        <v>74</v>
      </c>
      <c r="B78" s="5" t="s">
        <v>30</v>
      </c>
      <c r="C78" s="7" t="s">
        <v>253</v>
      </c>
      <c r="D78" s="5" t="s">
        <v>120</v>
      </c>
      <c r="E78" s="5" t="s">
        <v>117</v>
      </c>
      <c r="F78" s="5" t="s">
        <v>209</v>
      </c>
      <c r="G78" s="8">
        <v>82.2</v>
      </c>
      <c r="H78" s="5">
        <f t="shared" si="12"/>
        <v>57.54</v>
      </c>
      <c r="I78" s="14">
        <v>79.28</v>
      </c>
      <c r="J78" s="14">
        <f t="shared" si="13"/>
        <v>23.784</v>
      </c>
      <c r="K78" s="8">
        <f t="shared" si="14"/>
        <v>81.324</v>
      </c>
      <c r="L78" s="13">
        <v>2</v>
      </c>
      <c r="M78" s="4"/>
    </row>
    <row r="79" spans="1:13" ht="44.25" customHeight="1">
      <c r="A79" s="6">
        <v>75</v>
      </c>
      <c r="B79" s="5" t="s">
        <v>56</v>
      </c>
      <c r="C79" s="7" t="s">
        <v>254</v>
      </c>
      <c r="D79" s="5" t="s">
        <v>121</v>
      </c>
      <c r="E79" s="5" t="s">
        <v>117</v>
      </c>
      <c r="F79" s="5" t="s">
        <v>212</v>
      </c>
      <c r="G79" s="8">
        <v>74.8</v>
      </c>
      <c r="H79" s="5">
        <f>G79*0.7</f>
        <v>52.35999999999999</v>
      </c>
      <c r="I79" s="8">
        <v>97.475</v>
      </c>
      <c r="J79" s="8">
        <f t="shared" si="13"/>
        <v>29.242499999999996</v>
      </c>
      <c r="K79" s="8">
        <f t="shared" si="14"/>
        <v>81.60249999999999</v>
      </c>
      <c r="L79" s="13">
        <v>1</v>
      </c>
      <c r="M79" s="4"/>
    </row>
    <row r="80" spans="1:13" ht="44.25" customHeight="1">
      <c r="A80" s="6">
        <v>76</v>
      </c>
      <c r="B80" s="5" t="s">
        <v>35</v>
      </c>
      <c r="C80" s="7" t="s">
        <v>254</v>
      </c>
      <c r="D80" s="5" t="s">
        <v>121</v>
      </c>
      <c r="E80" s="5" t="s">
        <v>117</v>
      </c>
      <c r="F80" s="5" t="s">
        <v>211</v>
      </c>
      <c r="G80" s="8">
        <v>71.4</v>
      </c>
      <c r="H80" s="5">
        <f t="shared" si="12"/>
        <v>49.980000000000004</v>
      </c>
      <c r="I80" s="8">
        <v>89.83</v>
      </c>
      <c r="J80" s="8">
        <f t="shared" si="13"/>
        <v>26.948999999999998</v>
      </c>
      <c r="K80" s="8">
        <f t="shared" si="14"/>
        <v>76.929</v>
      </c>
      <c r="L80" s="13">
        <v>2</v>
      </c>
      <c r="M80" s="4"/>
    </row>
    <row r="81" spans="1:13" ht="44.25" customHeight="1">
      <c r="A81" s="6">
        <v>77</v>
      </c>
      <c r="B81" s="5" t="s">
        <v>43</v>
      </c>
      <c r="C81" s="7" t="s">
        <v>254</v>
      </c>
      <c r="D81" s="5" t="s">
        <v>122</v>
      </c>
      <c r="E81" s="5" t="s">
        <v>123</v>
      </c>
      <c r="F81" s="5" t="s">
        <v>213</v>
      </c>
      <c r="G81" s="8">
        <v>79.4</v>
      </c>
      <c r="H81" s="5"/>
      <c r="I81" s="8"/>
      <c r="J81" s="8"/>
      <c r="K81" s="8">
        <f aca="true" t="shared" si="15" ref="K81:K94">G81</f>
        <v>79.4</v>
      </c>
      <c r="L81" s="13">
        <v>1</v>
      </c>
      <c r="M81" s="4"/>
    </row>
    <row r="82" spans="1:13" ht="44.25" customHeight="1">
      <c r="A82" s="6">
        <v>78</v>
      </c>
      <c r="B82" s="5" t="s">
        <v>88</v>
      </c>
      <c r="C82" s="7" t="s">
        <v>254</v>
      </c>
      <c r="D82" s="5" t="s">
        <v>122</v>
      </c>
      <c r="E82" s="5" t="s">
        <v>123</v>
      </c>
      <c r="F82" s="5" t="s">
        <v>217</v>
      </c>
      <c r="G82" s="8">
        <v>77.8</v>
      </c>
      <c r="H82" s="5"/>
      <c r="I82" s="8"/>
      <c r="J82" s="8"/>
      <c r="K82" s="8">
        <f t="shared" si="15"/>
        <v>77.8</v>
      </c>
      <c r="L82" s="13">
        <v>2</v>
      </c>
      <c r="M82" s="4"/>
    </row>
    <row r="83" spans="1:13" ht="44.25" customHeight="1">
      <c r="A83" s="6">
        <v>79</v>
      </c>
      <c r="B83" s="5" t="s">
        <v>101</v>
      </c>
      <c r="C83" s="7" t="s">
        <v>254</v>
      </c>
      <c r="D83" s="5" t="s">
        <v>122</v>
      </c>
      <c r="E83" s="5" t="s">
        <v>123</v>
      </c>
      <c r="F83" s="5" t="s">
        <v>220</v>
      </c>
      <c r="G83" s="8">
        <v>76.7</v>
      </c>
      <c r="H83" s="5"/>
      <c r="I83" s="8"/>
      <c r="J83" s="8"/>
      <c r="K83" s="8">
        <f t="shared" si="15"/>
        <v>76.7</v>
      </c>
      <c r="L83" s="13">
        <v>3</v>
      </c>
      <c r="M83" s="4"/>
    </row>
    <row r="84" spans="1:13" ht="44.25" customHeight="1">
      <c r="A84" s="6">
        <v>80</v>
      </c>
      <c r="B84" s="5" t="s">
        <v>75</v>
      </c>
      <c r="C84" s="7" t="s">
        <v>254</v>
      </c>
      <c r="D84" s="5" t="s">
        <v>122</v>
      </c>
      <c r="E84" s="5" t="s">
        <v>123</v>
      </c>
      <c r="F84" s="5" t="s">
        <v>214</v>
      </c>
      <c r="G84" s="8">
        <v>74.7</v>
      </c>
      <c r="H84" s="5"/>
      <c r="I84" s="8"/>
      <c r="J84" s="8"/>
      <c r="K84" s="8">
        <f t="shared" si="15"/>
        <v>74.7</v>
      </c>
      <c r="L84" s="13">
        <v>4</v>
      </c>
      <c r="M84" s="4"/>
    </row>
    <row r="85" spans="1:13" ht="44.25" customHeight="1">
      <c r="A85" s="6">
        <v>81</v>
      </c>
      <c r="B85" s="5" t="s">
        <v>99</v>
      </c>
      <c r="C85" s="7" t="s">
        <v>254</v>
      </c>
      <c r="D85" s="5" t="s">
        <v>122</v>
      </c>
      <c r="E85" s="5" t="s">
        <v>123</v>
      </c>
      <c r="F85" s="5" t="s">
        <v>219</v>
      </c>
      <c r="G85" s="8">
        <v>74.5</v>
      </c>
      <c r="H85" s="5"/>
      <c r="I85" s="8"/>
      <c r="J85" s="8"/>
      <c r="K85" s="8">
        <f t="shared" si="15"/>
        <v>74.5</v>
      </c>
      <c r="L85" s="13">
        <v>5</v>
      </c>
      <c r="M85" s="4"/>
    </row>
    <row r="86" spans="1:13" ht="44.25" customHeight="1">
      <c r="A86" s="6">
        <v>82</v>
      </c>
      <c r="B86" s="5" t="s">
        <v>84</v>
      </c>
      <c r="C86" s="7" t="s">
        <v>253</v>
      </c>
      <c r="D86" s="5" t="s">
        <v>122</v>
      </c>
      <c r="E86" s="5" t="s">
        <v>123</v>
      </c>
      <c r="F86" s="5" t="s">
        <v>216</v>
      </c>
      <c r="G86" s="8">
        <v>74.2</v>
      </c>
      <c r="H86" s="5"/>
      <c r="I86" s="8"/>
      <c r="J86" s="8"/>
      <c r="K86" s="8">
        <f t="shared" si="15"/>
        <v>74.2</v>
      </c>
      <c r="L86" s="13">
        <v>6</v>
      </c>
      <c r="M86" s="4"/>
    </row>
    <row r="87" spans="1:13" ht="44.25" customHeight="1">
      <c r="A87" s="6">
        <v>83</v>
      </c>
      <c r="B87" s="5" t="s">
        <v>92</v>
      </c>
      <c r="C87" s="7" t="s">
        <v>253</v>
      </c>
      <c r="D87" s="5" t="s">
        <v>122</v>
      </c>
      <c r="E87" s="5" t="s">
        <v>123</v>
      </c>
      <c r="F87" s="5" t="s">
        <v>218</v>
      </c>
      <c r="G87" s="8">
        <v>73.62</v>
      </c>
      <c r="H87" s="5"/>
      <c r="I87" s="8"/>
      <c r="J87" s="8"/>
      <c r="K87" s="8">
        <f t="shared" si="15"/>
        <v>73.62</v>
      </c>
      <c r="L87" s="13">
        <v>7</v>
      </c>
      <c r="M87" s="4"/>
    </row>
    <row r="88" spans="1:13" ht="44.25" customHeight="1">
      <c r="A88" s="6">
        <v>84</v>
      </c>
      <c r="B88" s="5" t="s">
        <v>80</v>
      </c>
      <c r="C88" s="7" t="s">
        <v>254</v>
      </c>
      <c r="D88" s="5" t="s">
        <v>122</v>
      </c>
      <c r="E88" s="5" t="s">
        <v>123</v>
      </c>
      <c r="F88" s="5" t="s">
        <v>215</v>
      </c>
      <c r="G88" s="8">
        <v>73.6</v>
      </c>
      <c r="H88" s="5"/>
      <c r="I88" s="8"/>
      <c r="J88" s="8"/>
      <c r="K88" s="8">
        <f t="shared" si="15"/>
        <v>73.6</v>
      </c>
      <c r="L88" s="13">
        <v>8</v>
      </c>
      <c r="M88" s="4"/>
    </row>
    <row r="89" spans="1:13" ht="44.25" customHeight="1">
      <c r="A89" s="6">
        <v>85</v>
      </c>
      <c r="B89" s="5" t="s">
        <v>83</v>
      </c>
      <c r="C89" s="7" t="s">
        <v>254</v>
      </c>
      <c r="D89" s="9" t="s">
        <v>124</v>
      </c>
      <c r="E89" s="5" t="s">
        <v>123</v>
      </c>
      <c r="F89" s="5" t="s">
        <v>221</v>
      </c>
      <c r="G89" s="8">
        <v>77.22</v>
      </c>
      <c r="H89" s="5"/>
      <c r="I89" s="8"/>
      <c r="J89" s="8"/>
      <c r="K89" s="8">
        <f t="shared" si="15"/>
        <v>77.22</v>
      </c>
      <c r="L89" s="13">
        <v>1</v>
      </c>
      <c r="M89" s="4"/>
    </row>
    <row r="90" spans="1:13" ht="44.25" customHeight="1">
      <c r="A90" s="6">
        <v>86</v>
      </c>
      <c r="B90" s="5" t="s">
        <v>91</v>
      </c>
      <c r="C90" s="7" t="s">
        <v>254</v>
      </c>
      <c r="D90" s="9" t="s">
        <v>124</v>
      </c>
      <c r="E90" s="5" t="s">
        <v>123</v>
      </c>
      <c r="F90" s="5" t="s">
        <v>223</v>
      </c>
      <c r="G90" s="8">
        <v>73.9</v>
      </c>
      <c r="H90" s="5"/>
      <c r="I90" s="8"/>
      <c r="J90" s="8"/>
      <c r="K90" s="8">
        <f t="shared" si="15"/>
        <v>73.9</v>
      </c>
      <c r="L90" s="13">
        <v>2</v>
      </c>
      <c r="M90" s="4"/>
    </row>
    <row r="91" spans="1:13" ht="44.25" customHeight="1">
      <c r="A91" s="6">
        <v>87</v>
      </c>
      <c r="B91" s="5" t="s">
        <v>90</v>
      </c>
      <c r="C91" s="7" t="s">
        <v>253</v>
      </c>
      <c r="D91" s="9" t="s">
        <v>124</v>
      </c>
      <c r="E91" s="5" t="s">
        <v>123</v>
      </c>
      <c r="F91" s="5" t="s">
        <v>222</v>
      </c>
      <c r="G91" s="8">
        <v>73.2</v>
      </c>
      <c r="H91" s="5"/>
      <c r="I91" s="8"/>
      <c r="J91" s="8"/>
      <c r="K91" s="8">
        <f t="shared" si="15"/>
        <v>73.2</v>
      </c>
      <c r="L91" s="13">
        <v>3</v>
      </c>
      <c r="M91" s="4"/>
    </row>
    <row r="92" spans="1:13" ht="44.25" customHeight="1">
      <c r="A92" s="6">
        <v>88</v>
      </c>
      <c r="B92" s="5" t="s">
        <v>69</v>
      </c>
      <c r="C92" s="7" t="s">
        <v>254</v>
      </c>
      <c r="D92" s="5" t="s">
        <v>125</v>
      </c>
      <c r="E92" s="5" t="s">
        <v>126</v>
      </c>
      <c r="F92" s="5" t="s">
        <v>224</v>
      </c>
      <c r="G92" s="8">
        <v>74.6</v>
      </c>
      <c r="H92" s="5"/>
      <c r="I92" s="8"/>
      <c r="J92" s="8"/>
      <c r="K92" s="8">
        <f t="shared" si="15"/>
        <v>74.6</v>
      </c>
      <c r="L92" s="13">
        <v>1</v>
      </c>
      <c r="M92" s="4"/>
    </row>
    <row r="93" spans="1:13" ht="44.25" customHeight="1">
      <c r="A93" s="6">
        <v>89</v>
      </c>
      <c r="B93" s="5" t="s">
        <v>105</v>
      </c>
      <c r="C93" s="7" t="s">
        <v>253</v>
      </c>
      <c r="D93" s="5" t="s">
        <v>125</v>
      </c>
      <c r="E93" s="5" t="s">
        <v>126</v>
      </c>
      <c r="F93" s="5" t="s">
        <v>225</v>
      </c>
      <c r="G93" s="8">
        <v>70.8</v>
      </c>
      <c r="H93" s="5"/>
      <c r="I93" s="8"/>
      <c r="J93" s="8"/>
      <c r="K93" s="8">
        <f t="shared" si="15"/>
        <v>70.8</v>
      </c>
      <c r="L93" s="13">
        <v>2</v>
      </c>
      <c r="M93" s="4"/>
    </row>
    <row r="94" spans="1:13" ht="44.25" customHeight="1">
      <c r="A94" s="6">
        <v>90</v>
      </c>
      <c r="B94" s="5" t="s">
        <v>94</v>
      </c>
      <c r="C94" s="7" t="s">
        <v>254</v>
      </c>
      <c r="D94" s="5" t="s">
        <v>127</v>
      </c>
      <c r="E94" s="5" t="s">
        <v>126</v>
      </c>
      <c r="F94" s="5" t="s">
        <v>227</v>
      </c>
      <c r="G94" s="8">
        <v>71.5</v>
      </c>
      <c r="H94" s="5"/>
      <c r="I94" s="8"/>
      <c r="J94" s="8"/>
      <c r="K94" s="8">
        <f t="shared" si="15"/>
        <v>71.5</v>
      </c>
      <c r="L94" s="13">
        <v>1</v>
      </c>
      <c r="M94" s="12"/>
    </row>
    <row r="95" spans="1:13" ht="44.25" customHeight="1">
      <c r="A95" s="6">
        <v>91</v>
      </c>
      <c r="B95" s="5" t="s">
        <v>77</v>
      </c>
      <c r="C95" s="7" t="s">
        <v>253</v>
      </c>
      <c r="D95" s="5" t="s">
        <v>127</v>
      </c>
      <c r="E95" s="5" t="s">
        <v>126</v>
      </c>
      <c r="F95" s="5" t="s">
        <v>226</v>
      </c>
      <c r="G95" s="8">
        <v>70.7</v>
      </c>
      <c r="H95" s="5">
        <f aca="true" t="shared" si="16" ref="H95:H110">G95*0.7</f>
        <v>49.49</v>
      </c>
      <c r="I95" s="8">
        <v>47.16</v>
      </c>
      <c r="J95" s="8">
        <f aca="true" t="shared" si="17" ref="J95:J112">I95*0.3</f>
        <v>14.147999999999998</v>
      </c>
      <c r="K95" s="8">
        <f aca="true" t="shared" si="18" ref="K95:K112">H95+J95</f>
        <v>63.638</v>
      </c>
      <c r="L95" s="13">
        <v>2</v>
      </c>
      <c r="M95" s="4"/>
    </row>
    <row r="96" spans="1:13" ht="44.25" customHeight="1">
      <c r="A96" s="6">
        <v>92</v>
      </c>
      <c r="B96" s="5" t="s">
        <v>250</v>
      </c>
      <c r="C96" s="7" t="s">
        <v>254</v>
      </c>
      <c r="D96" s="5" t="s">
        <v>128</v>
      </c>
      <c r="E96" s="5" t="s">
        <v>126</v>
      </c>
      <c r="F96" s="5" t="s">
        <v>228</v>
      </c>
      <c r="G96" s="8">
        <v>70.6</v>
      </c>
      <c r="H96" s="5">
        <f t="shared" si="16"/>
        <v>49.419999999999995</v>
      </c>
      <c r="I96" s="8">
        <v>97.59</v>
      </c>
      <c r="J96" s="8">
        <f t="shared" si="17"/>
        <v>29.277</v>
      </c>
      <c r="K96" s="8">
        <f t="shared" si="18"/>
        <v>78.697</v>
      </c>
      <c r="L96" s="13">
        <v>1</v>
      </c>
      <c r="M96" s="4"/>
    </row>
    <row r="97" spans="1:13" ht="44.25" customHeight="1">
      <c r="A97" s="6">
        <v>93</v>
      </c>
      <c r="B97" s="5" t="s">
        <v>95</v>
      </c>
      <c r="C97" s="7" t="s">
        <v>254</v>
      </c>
      <c r="D97" s="5" t="s">
        <v>128</v>
      </c>
      <c r="E97" s="5" t="s">
        <v>126</v>
      </c>
      <c r="F97" s="5" t="s">
        <v>229</v>
      </c>
      <c r="G97" s="8">
        <v>71.9</v>
      </c>
      <c r="H97" s="5">
        <f>G97*0.7</f>
        <v>50.33</v>
      </c>
      <c r="I97" s="8">
        <v>75.94</v>
      </c>
      <c r="J97" s="8">
        <f>I97*0.3</f>
        <v>22.782</v>
      </c>
      <c r="K97" s="8">
        <f>H97+J97</f>
        <v>73.112</v>
      </c>
      <c r="L97" s="13">
        <v>2</v>
      </c>
      <c r="M97" s="4"/>
    </row>
    <row r="98" spans="1:13" ht="44.25" customHeight="1">
      <c r="A98" s="6">
        <v>94</v>
      </c>
      <c r="B98" s="5" t="s">
        <v>76</v>
      </c>
      <c r="C98" s="7" t="s">
        <v>253</v>
      </c>
      <c r="D98" s="5" t="s">
        <v>129</v>
      </c>
      <c r="E98" s="5" t="s">
        <v>126</v>
      </c>
      <c r="F98" s="5" t="s">
        <v>231</v>
      </c>
      <c r="G98" s="8">
        <v>74.2</v>
      </c>
      <c r="H98" s="5"/>
      <c r="I98" s="8"/>
      <c r="J98" s="8"/>
      <c r="K98" s="8">
        <f>G98</f>
        <v>74.2</v>
      </c>
      <c r="L98" s="13">
        <v>1</v>
      </c>
      <c r="M98" s="4"/>
    </row>
    <row r="99" spans="1:13" ht="44.25" customHeight="1">
      <c r="A99" s="6">
        <v>95</v>
      </c>
      <c r="B99" s="5" t="s">
        <v>49</v>
      </c>
      <c r="C99" s="7" t="s">
        <v>254</v>
      </c>
      <c r="D99" s="5" t="s">
        <v>129</v>
      </c>
      <c r="E99" s="5" t="s">
        <v>126</v>
      </c>
      <c r="F99" s="5" t="s">
        <v>230</v>
      </c>
      <c r="G99" s="8">
        <v>73.1</v>
      </c>
      <c r="H99" s="5"/>
      <c r="I99" s="8"/>
      <c r="J99" s="8"/>
      <c r="K99" s="8">
        <f>G99</f>
        <v>73.1</v>
      </c>
      <c r="L99" s="13">
        <v>2</v>
      </c>
      <c r="M99" s="4"/>
    </row>
    <row r="100" spans="1:13" ht="44.25" customHeight="1">
      <c r="A100" s="6">
        <v>96</v>
      </c>
      <c r="B100" s="5" t="s">
        <v>59</v>
      </c>
      <c r="C100" s="7" t="s">
        <v>253</v>
      </c>
      <c r="D100" s="5" t="s">
        <v>130</v>
      </c>
      <c r="E100" s="5" t="s">
        <v>126</v>
      </c>
      <c r="F100" s="5" t="s">
        <v>232</v>
      </c>
      <c r="G100" s="8">
        <v>71.9</v>
      </c>
      <c r="H100" s="5">
        <f t="shared" si="16"/>
        <v>50.33</v>
      </c>
      <c r="I100" s="8">
        <v>81.375</v>
      </c>
      <c r="J100" s="8">
        <f t="shared" si="17"/>
        <v>24.412499999999998</v>
      </c>
      <c r="K100" s="8">
        <f t="shared" si="18"/>
        <v>74.74249999999999</v>
      </c>
      <c r="L100" s="13">
        <v>1</v>
      </c>
      <c r="M100" s="4"/>
    </row>
    <row r="101" spans="1:13" ht="44.25" customHeight="1">
      <c r="A101" s="6">
        <v>97</v>
      </c>
      <c r="B101" s="5" t="s">
        <v>102</v>
      </c>
      <c r="C101" s="7" t="s">
        <v>254</v>
      </c>
      <c r="D101" s="5" t="s">
        <v>130</v>
      </c>
      <c r="E101" s="5" t="s">
        <v>126</v>
      </c>
      <c r="F101" s="5" t="s">
        <v>233</v>
      </c>
      <c r="G101" s="8">
        <v>74.3</v>
      </c>
      <c r="H101" s="5">
        <f>G101*0.7</f>
        <v>52.01</v>
      </c>
      <c r="I101" s="8">
        <v>65.35</v>
      </c>
      <c r="J101" s="8">
        <f>I101*0.3</f>
        <v>19.604999999999997</v>
      </c>
      <c r="K101" s="8">
        <f>H101+J101</f>
        <v>71.615</v>
      </c>
      <c r="L101" s="13">
        <v>2</v>
      </c>
      <c r="M101" s="4"/>
    </row>
    <row r="102" spans="1:13" ht="44.25" customHeight="1">
      <c r="A102" s="6">
        <v>98</v>
      </c>
      <c r="B102" s="5" t="s">
        <v>47</v>
      </c>
      <c r="C102" s="7" t="s">
        <v>253</v>
      </c>
      <c r="D102" s="5" t="s">
        <v>131</v>
      </c>
      <c r="E102" s="5" t="s">
        <v>126</v>
      </c>
      <c r="F102" s="5" t="s">
        <v>234</v>
      </c>
      <c r="G102" s="8">
        <v>73.7</v>
      </c>
      <c r="H102" s="5">
        <f t="shared" si="16"/>
        <v>51.589999999999996</v>
      </c>
      <c r="I102" s="8">
        <v>84.005</v>
      </c>
      <c r="J102" s="8">
        <f t="shared" si="17"/>
        <v>25.2015</v>
      </c>
      <c r="K102" s="8">
        <f t="shared" si="18"/>
        <v>76.7915</v>
      </c>
      <c r="L102" s="13">
        <v>1</v>
      </c>
      <c r="M102" s="4"/>
    </row>
    <row r="103" spans="1:13" ht="44.25" customHeight="1">
      <c r="A103" s="6">
        <v>99</v>
      </c>
      <c r="B103" s="5" t="s">
        <v>51</v>
      </c>
      <c r="C103" s="7" t="s">
        <v>254</v>
      </c>
      <c r="D103" s="5" t="s">
        <v>131</v>
      </c>
      <c r="E103" s="5" t="s">
        <v>126</v>
      </c>
      <c r="F103" s="5" t="s">
        <v>235</v>
      </c>
      <c r="G103" s="8">
        <v>72.8</v>
      </c>
      <c r="H103" s="5">
        <f t="shared" si="16"/>
        <v>50.959999999999994</v>
      </c>
      <c r="I103" s="8">
        <v>78.49499999999999</v>
      </c>
      <c r="J103" s="8">
        <f t="shared" si="17"/>
        <v>23.548499999999997</v>
      </c>
      <c r="K103" s="8">
        <f t="shared" si="18"/>
        <v>74.5085</v>
      </c>
      <c r="L103" s="13">
        <v>2</v>
      </c>
      <c r="M103" s="4"/>
    </row>
    <row r="104" spans="1:13" ht="44.25" customHeight="1">
      <c r="A104" s="6">
        <v>100</v>
      </c>
      <c r="B104" s="5" t="s">
        <v>54</v>
      </c>
      <c r="C104" s="7" t="s">
        <v>253</v>
      </c>
      <c r="D104" s="5" t="s">
        <v>132</v>
      </c>
      <c r="E104" s="5" t="s">
        <v>126</v>
      </c>
      <c r="F104" s="5" t="s">
        <v>236</v>
      </c>
      <c r="G104" s="8">
        <v>74.2</v>
      </c>
      <c r="H104" s="5">
        <f t="shared" si="16"/>
        <v>51.94</v>
      </c>
      <c r="I104" s="8">
        <v>94.315</v>
      </c>
      <c r="J104" s="8">
        <f t="shared" si="17"/>
        <v>28.2945</v>
      </c>
      <c r="K104" s="8">
        <f t="shared" si="18"/>
        <v>80.2345</v>
      </c>
      <c r="L104" s="13">
        <v>1</v>
      </c>
      <c r="M104" s="4"/>
    </row>
    <row r="105" spans="1:13" ht="44.25" customHeight="1">
      <c r="A105" s="6">
        <v>101</v>
      </c>
      <c r="B105" s="5" t="s">
        <v>63</v>
      </c>
      <c r="C105" s="7" t="s">
        <v>254</v>
      </c>
      <c r="D105" s="5" t="s">
        <v>132</v>
      </c>
      <c r="E105" s="5" t="s">
        <v>126</v>
      </c>
      <c r="F105" s="5" t="s">
        <v>237</v>
      </c>
      <c r="G105" s="8">
        <v>71.2</v>
      </c>
      <c r="H105" s="5">
        <f t="shared" si="16"/>
        <v>49.839999999999996</v>
      </c>
      <c r="I105" s="8">
        <v>98.155</v>
      </c>
      <c r="J105" s="8">
        <f t="shared" si="17"/>
        <v>29.4465</v>
      </c>
      <c r="K105" s="8">
        <f t="shared" si="18"/>
        <v>79.28649999999999</v>
      </c>
      <c r="L105" s="13">
        <v>2</v>
      </c>
      <c r="M105" s="4"/>
    </row>
    <row r="106" spans="1:13" ht="44.25" customHeight="1">
      <c r="A106" s="6">
        <v>102</v>
      </c>
      <c r="B106" s="5" t="s">
        <v>73</v>
      </c>
      <c r="C106" s="7" t="s">
        <v>254</v>
      </c>
      <c r="D106" s="5" t="s">
        <v>133</v>
      </c>
      <c r="E106" s="5" t="s">
        <v>126</v>
      </c>
      <c r="F106" s="5" t="s">
        <v>239</v>
      </c>
      <c r="G106" s="8">
        <v>75.6</v>
      </c>
      <c r="H106" s="5">
        <f>G106*0.7</f>
        <v>52.919999999999995</v>
      </c>
      <c r="I106" s="8">
        <v>78.63</v>
      </c>
      <c r="J106" s="8">
        <f>I106*0.3</f>
        <v>23.589</v>
      </c>
      <c r="K106" s="8">
        <f>H106+J106</f>
        <v>76.50899999999999</v>
      </c>
      <c r="L106" s="13">
        <v>1</v>
      </c>
      <c r="M106" s="4"/>
    </row>
    <row r="107" spans="1:13" ht="44.25" customHeight="1">
      <c r="A107" s="6">
        <v>103</v>
      </c>
      <c r="B107" s="5" t="s">
        <v>70</v>
      </c>
      <c r="C107" s="7" t="s">
        <v>253</v>
      </c>
      <c r="D107" s="5" t="s">
        <v>133</v>
      </c>
      <c r="E107" s="5" t="s">
        <v>126</v>
      </c>
      <c r="F107" s="5" t="s">
        <v>238</v>
      </c>
      <c r="G107" s="8">
        <v>73.3</v>
      </c>
      <c r="H107" s="5">
        <f t="shared" si="16"/>
        <v>51.309999999999995</v>
      </c>
      <c r="I107" s="8">
        <v>83.11</v>
      </c>
      <c r="J107" s="8">
        <f t="shared" si="17"/>
        <v>24.933</v>
      </c>
      <c r="K107" s="8">
        <f t="shared" si="18"/>
        <v>76.243</v>
      </c>
      <c r="L107" s="13">
        <v>2</v>
      </c>
      <c r="M107" s="4"/>
    </row>
    <row r="108" spans="1:13" ht="44.25" customHeight="1">
      <c r="A108" s="6">
        <v>104</v>
      </c>
      <c r="B108" s="5" t="s">
        <v>67</v>
      </c>
      <c r="C108" s="7" t="s">
        <v>253</v>
      </c>
      <c r="D108" s="5" t="s">
        <v>134</v>
      </c>
      <c r="E108" s="5" t="s">
        <v>126</v>
      </c>
      <c r="F108" s="5" t="s">
        <v>240</v>
      </c>
      <c r="G108" s="8">
        <v>76.8</v>
      </c>
      <c r="H108" s="5">
        <f t="shared" si="16"/>
        <v>53.76</v>
      </c>
      <c r="I108" s="8">
        <v>89.69979591836734</v>
      </c>
      <c r="J108" s="8">
        <f t="shared" si="17"/>
        <v>26.909938775510202</v>
      </c>
      <c r="K108" s="8">
        <f t="shared" si="18"/>
        <v>80.6699387755102</v>
      </c>
      <c r="L108" s="13">
        <v>1</v>
      </c>
      <c r="M108" s="4"/>
    </row>
    <row r="109" spans="1:13" ht="44.25" customHeight="1">
      <c r="A109" s="6">
        <v>105</v>
      </c>
      <c r="B109" s="5" t="s">
        <v>68</v>
      </c>
      <c r="C109" s="7" t="s">
        <v>253</v>
      </c>
      <c r="D109" s="5" t="s">
        <v>134</v>
      </c>
      <c r="E109" s="5" t="s">
        <v>126</v>
      </c>
      <c r="F109" s="5" t="s">
        <v>241</v>
      </c>
      <c r="G109" s="8">
        <v>72.7</v>
      </c>
      <c r="H109" s="5">
        <f t="shared" si="16"/>
        <v>50.89</v>
      </c>
      <c r="I109" s="8">
        <v>95.86</v>
      </c>
      <c r="J109" s="8">
        <f t="shared" si="17"/>
        <v>28.758</v>
      </c>
      <c r="K109" s="8">
        <f t="shared" si="18"/>
        <v>79.648</v>
      </c>
      <c r="L109" s="13">
        <v>2</v>
      </c>
      <c r="M109" s="4"/>
    </row>
    <row r="110" spans="1:13" ht="44.25" customHeight="1">
      <c r="A110" s="6">
        <v>106</v>
      </c>
      <c r="B110" s="5" t="s">
        <v>108</v>
      </c>
      <c r="C110" s="7" t="s">
        <v>254</v>
      </c>
      <c r="D110" s="5" t="s">
        <v>135</v>
      </c>
      <c r="E110" s="5" t="s">
        <v>126</v>
      </c>
      <c r="F110" s="5" t="s">
        <v>243</v>
      </c>
      <c r="G110" s="8">
        <v>75.3</v>
      </c>
      <c r="H110" s="5">
        <f t="shared" si="16"/>
        <v>52.709999999999994</v>
      </c>
      <c r="I110" s="8">
        <v>83.86</v>
      </c>
      <c r="J110" s="8">
        <f t="shared" si="17"/>
        <v>25.157999999999998</v>
      </c>
      <c r="K110" s="8">
        <f t="shared" si="18"/>
        <v>77.868</v>
      </c>
      <c r="L110" s="13">
        <v>1</v>
      </c>
      <c r="M110" s="4"/>
    </row>
    <row r="111" spans="1:13" ht="44.25" customHeight="1">
      <c r="A111" s="6">
        <v>107</v>
      </c>
      <c r="B111" s="5" t="s">
        <v>107</v>
      </c>
      <c r="C111" s="7" t="s">
        <v>254</v>
      </c>
      <c r="D111" s="5" t="s">
        <v>135</v>
      </c>
      <c r="E111" s="5" t="s">
        <v>126</v>
      </c>
      <c r="F111" s="5" t="s">
        <v>242</v>
      </c>
      <c r="G111" s="8">
        <v>69.6</v>
      </c>
      <c r="H111" s="5">
        <f>G111*0.7</f>
        <v>48.71999999999999</v>
      </c>
      <c r="I111" s="8">
        <v>61.24</v>
      </c>
      <c r="J111" s="8">
        <f>I111*0.3</f>
        <v>18.372</v>
      </c>
      <c r="K111" s="8">
        <f>H111+J111</f>
        <v>67.09199999999998</v>
      </c>
      <c r="L111" s="13">
        <v>2</v>
      </c>
      <c r="M111" s="4"/>
    </row>
    <row r="112" spans="1:13" ht="44.25" customHeight="1">
      <c r="A112" s="6">
        <v>108</v>
      </c>
      <c r="B112" s="5" t="s">
        <v>25</v>
      </c>
      <c r="C112" s="7" t="s">
        <v>253</v>
      </c>
      <c r="D112" s="5" t="s">
        <v>136</v>
      </c>
      <c r="E112" s="5" t="s">
        <v>126</v>
      </c>
      <c r="F112" s="5" t="s">
        <v>244</v>
      </c>
      <c r="G112" s="8">
        <v>75</v>
      </c>
      <c r="H112" s="5">
        <f>G112*0.7</f>
        <v>52.5</v>
      </c>
      <c r="I112" s="8">
        <v>82.975</v>
      </c>
      <c r="J112" s="8">
        <f t="shared" si="17"/>
        <v>24.8925</v>
      </c>
      <c r="K112" s="8">
        <f t="shared" si="18"/>
        <v>77.3925</v>
      </c>
      <c r="L112" s="13">
        <v>1</v>
      </c>
      <c r="M112" s="4"/>
    </row>
    <row r="113" spans="1:13" ht="44.25" customHeight="1">
      <c r="A113" s="6">
        <v>109</v>
      </c>
      <c r="B113" s="5" t="s">
        <v>110</v>
      </c>
      <c r="C113" s="7" t="s">
        <v>254</v>
      </c>
      <c r="D113" s="5" t="s">
        <v>136</v>
      </c>
      <c r="E113" s="5" t="s">
        <v>126</v>
      </c>
      <c r="F113" s="5" t="s">
        <v>245</v>
      </c>
      <c r="G113" s="8">
        <v>72.8</v>
      </c>
      <c r="H113" s="5">
        <f>G113*0.7</f>
        <v>50.959999999999994</v>
      </c>
      <c r="I113" s="8">
        <v>85.405</v>
      </c>
      <c r="J113" s="8">
        <f>I113*0.3</f>
        <v>25.6215</v>
      </c>
      <c r="K113" s="8">
        <f>H113+J113</f>
        <v>76.58149999999999</v>
      </c>
      <c r="L113" s="13">
        <v>2</v>
      </c>
      <c r="M113" s="4"/>
    </row>
  </sheetData>
  <sheetProtection/>
  <autoFilter ref="A4:M113"/>
  <mergeCells count="15">
    <mergeCell ref="G3:G4"/>
    <mergeCell ref="H3:H4"/>
    <mergeCell ref="I3:I4"/>
    <mergeCell ref="D3:D4"/>
    <mergeCell ref="A3:A4"/>
    <mergeCell ref="B3:B4"/>
    <mergeCell ref="C3:C4"/>
    <mergeCell ref="M3:M4"/>
    <mergeCell ref="E2:G2"/>
    <mergeCell ref="L3:L4"/>
    <mergeCell ref="A1:M1"/>
    <mergeCell ref="J3:J4"/>
    <mergeCell ref="K3:K4"/>
    <mergeCell ref="E3:E4"/>
    <mergeCell ref="F3:F4"/>
  </mergeCells>
  <conditionalFormatting sqref="B77:B78">
    <cfRule type="duplicateValues" priority="8" dxfId="0" stopIfTrue="1">
      <formula>AND(COUNTIF($B$77:$B$78,B77)&gt;1,NOT(ISBLANK(B77)))</formula>
    </cfRule>
  </conditionalFormatting>
  <conditionalFormatting sqref="B79:B80">
    <cfRule type="duplicateValues" priority="7" dxfId="0" stopIfTrue="1">
      <formula>AND(COUNTIF($B$79:$B$80,B79)&gt;1,NOT(ISBLANK(B79)))</formula>
    </cfRule>
  </conditionalFormatting>
  <conditionalFormatting sqref="B94:B95">
    <cfRule type="duplicateValues" priority="6" dxfId="0" stopIfTrue="1">
      <formula>AND(COUNTIF($B$94:$B$95,B94)&gt;1,NOT(ISBLANK(B94)))</formula>
    </cfRule>
  </conditionalFormatting>
  <conditionalFormatting sqref="B98:B99">
    <cfRule type="duplicateValues" priority="4" dxfId="0" stopIfTrue="1">
      <formula>AND(COUNTIF($B$98:$B$99,B98)&gt;1,NOT(ISBLANK(B98)))</formula>
    </cfRule>
  </conditionalFormatting>
  <conditionalFormatting sqref="B110:B111">
    <cfRule type="duplicateValues" priority="11" dxfId="0" stopIfTrue="1">
      <formula>AND(COUNTIF($B$110:$B$111,B110)&gt;1,NOT(ISBLANK(B110)))</formula>
    </cfRule>
  </conditionalFormatting>
  <conditionalFormatting sqref="B108:B109">
    <cfRule type="duplicateValues" priority="34" dxfId="0" stopIfTrue="1">
      <formula>AND(COUNTIF($B$108:$B$109,B108)&gt;1,NOT(ISBLANK(B108)))</formula>
    </cfRule>
  </conditionalFormatting>
  <conditionalFormatting sqref="B106:B107">
    <cfRule type="duplicateValues" priority="35" dxfId="0" stopIfTrue="1">
      <formula>AND(COUNTIF($B$106:$B$107,B106)&gt;1,NOT(ISBLANK(B106)))</formula>
    </cfRule>
  </conditionalFormatting>
  <conditionalFormatting sqref="B102:B105">
    <cfRule type="duplicateValues" priority="41" dxfId="0" stopIfTrue="1">
      <formula>AND(COUNTIF($B$102:$B$105,B102)&gt;1,NOT(ISBLANK(B102)))</formula>
    </cfRule>
  </conditionalFormatting>
  <conditionalFormatting sqref="B100:B101">
    <cfRule type="duplicateValues" priority="42" dxfId="0" stopIfTrue="1">
      <formula>AND(COUNTIF($B$100:$B$101,B100)&gt;1,NOT(ISBLANK(B100)))</formula>
    </cfRule>
  </conditionalFormatting>
  <conditionalFormatting sqref="B96:B97">
    <cfRule type="duplicateValues" priority="43" dxfId="0" stopIfTrue="1">
      <formula>AND(COUNTIF($B$96:$B$97,B96)&gt;1,NOT(ISBLANK(B96)))</formula>
    </cfRule>
  </conditionalFormatting>
  <conditionalFormatting sqref="B92:B93">
    <cfRule type="duplicateValues" priority="44" dxfId="0" stopIfTrue="1">
      <formula>AND(COUNTIF($B$92:$B$93,B92)&gt;1,NOT(ISBLANK(B92)))</formula>
    </cfRule>
  </conditionalFormatting>
  <conditionalFormatting sqref="B89:B91">
    <cfRule type="duplicateValues" priority="45" dxfId="0" stopIfTrue="1">
      <formula>AND(COUNTIF($B$89:$B$91,B89)&gt;1,NOT(ISBLANK(B89)))</formula>
    </cfRule>
  </conditionalFormatting>
  <conditionalFormatting sqref="B81:B88 B42">
    <cfRule type="duplicateValues" priority="46" dxfId="0" stopIfTrue="1">
      <formula>AND(COUNTIF($B$81:$B$88,B42)+COUNTIF($B$42:$B$42,B42)&gt;1,NOT(ISBLANK(B42)))</formula>
    </cfRule>
  </conditionalFormatting>
  <conditionalFormatting sqref="B73:B75">
    <cfRule type="duplicateValues" priority="48" dxfId="0" stopIfTrue="1">
      <formula>AND(COUNTIF($B$73:$B$75,B73)&gt;1,NOT(ISBLANK(B73)))</formula>
    </cfRule>
  </conditionalFormatting>
  <conditionalFormatting sqref="B52:B72">
    <cfRule type="duplicateValues" priority="49" dxfId="0" stopIfTrue="1">
      <formula>AND(COUNTIF($B$52:$B$72,B52)&gt;1,NOT(ISBLANK(B52)))</formula>
    </cfRule>
  </conditionalFormatting>
  <conditionalFormatting sqref="B37:B41 B43:B51">
    <cfRule type="duplicateValues" priority="50" dxfId="0" stopIfTrue="1">
      <formula>AND(COUNTIF($B$37:$B$41,B37)+COUNTIF($B$43:$B$51,B37)&gt;1,NOT(ISBLANK(B37)))</formula>
    </cfRule>
  </conditionalFormatting>
  <conditionalFormatting sqref="B2:B65536">
    <cfRule type="duplicateValues" priority="51" dxfId="0" stopIfTrue="1">
      <formula>AND(COUNTIF($B$2:$B$65536,B2)&gt;1,NOT(ISBLANK(B2)))</formula>
    </cfRule>
  </conditionalFormatting>
  <conditionalFormatting sqref="B5:B36">
    <cfRule type="duplicateValues" priority="54" dxfId="0" stopIfTrue="1">
      <formula>AND(COUNTIF($B$5:$B$36,B5)&gt;1,NOT(ISBLANK(B5)))</formula>
    </cfRule>
  </conditionalFormatting>
  <conditionalFormatting sqref="B112:B113">
    <cfRule type="duplicateValues" priority="55" dxfId="0" stopIfTrue="1">
      <formula>AND(COUNTIF($B$112:$B$113,B112)&gt;1,NOT(ISBLANK(B112)))</formula>
    </cfRule>
  </conditionalFormatting>
  <conditionalFormatting sqref="B76">
    <cfRule type="duplicateValues" priority="57" dxfId="0" stopIfTrue="1">
      <formula>AND(COUNTIF($B$76:$B$76,B76)&gt;1,NOT(ISBLANK(B76)))</formula>
    </cfRule>
  </conditionalFormatting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龙里县教育局</cp:lastModifiedBy>
  <cp:lastPrinted>2018-08-09T09:54:56Z</cp:lastPrinted>
  <dcterms:created xsi:type="dcterms:W3CDTF">2016-05-11T05:49:05Z</dcterms:created>
  <dcterms:modified xsi:type="dcterms:W3CDTF">2018-08-10T10:32:03Z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