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总" sheetId="1" r:id="rId1"/>
  </sheets>
  <definedNames>
    <definedName name="_xlnm.Print_Titles" localSheetId="0">'总'!$1:$2</definedName>
  </definedNames>
  <calcPr fullCalcOnLoad="1"/>
</workbook>
</file>

<file path=xl/sharedStrings.xml><?xml version="1.0" encoding="utf-8"?>
<sst xmlns="http://schemas.openxmlformats.org/spreadsheetml/2006/main" count="1365" uniqueCount="622">
  <si>
    <t>谭杉莉</t>
  </si>
  <si>
    <t>522122072012</t>
  </si>
  <si>
    <t>JY096</t>
  </si>
  <si>
    <t>02幼儿教师</t>
  </si>
  <si>
    <t>汪开琴</t>
  </si>
  <si>
    <t>522122070822</t>
  </si>
  <si>
    <t>JY089</t>
  </si>
  <si>
    <t>陈珊珊</t>
  </si>
  <si>
    <t>522122072825</t>
  </si>
  <si>
    <t>JY090</t>
  </si>
  <si>
    <t>何叶</t>
  </si>
  <si>
    <t>522122071919</t>
  </si>
  <si>
    <t>JY093</t>
  </si>
  <si>
    <t>饶谜</t>
  </si>
  <si>
    <t>522122071208</t>
  </si>
  <si>
    <t>JY092</t>
  </si>
  <si>
    <t>张茜</t>
  </si>
  <si>
    <t>522122071630</t>
  </si>
  <si>
    <t>JY095</t>
  </si>
  <si>
    <t>卫生类</t>
  </si>
  <si>
    <t>211印江自治县人民医院</t>
  </si>
  <si>
    <t>01临床医师</t>
  </si>
  <si>
    <t>刘雪婷</t>
  </si>
  <si>
    <t>523222074726</t>
  </si>
  <si>
    <t>WS002</t>
  </si>
  <si>
    <t>02检验技师</t>
  </si>
  <si>
    <t>李玉芳</t>
  </si>
  <si>
    <t>523222073804</t>
  </si>
  <si>
    <t>WS005</t>
  </si>
  <si>
    <t>黄铝</t>
  </si>
  <si>
    <t>523222073817</t>
  </si>
  <si>
    <t>WS010</t>
  </si>
  <si>
    <t>03放射技师</t>
  </si>
  <si>
    <t>赵小银</t>
  </si>
  <si>
    <t>523322075208</t>
  </si>
  <si>
    <t>WS013</t>
  </si>
  <si>
    <t>04护士</t>
  </si>
  <si>
    <t>李丽</t>
  </si>
  <si>
    <t>523322075305</t>
  </si>
  <si>
    <t>WS014</t>
  </si>
  <si>
    <t>张建芳</t>
  </si>
  <si>
    <t>523322076301</t>
  </si>
  <si>
    <t>WS019</t>
  </si>
  <si>
    <t>付旨珍</t>
  </si>
  <si>
    <t>523322074821</t>
  </si>
  <si>
    <t>WS016</t>
  </si>
  <si>
    <t>孙娅</t>
  </si>
  <si>
    <t>523322076006</t>
  </si>
  <si>
    <t>WS023</t>
  </si>
  <si>
    <t>成婷婷</t>
  </si>
  <si>
    <t>523322075721</t>
  </si>
  <si>
    <t>WS015</t>
  </si>
  <si>
    <t>陈敏</t>
  </si>
  <si>
    <t>张丽容</t>
  </si>
  <si>
    <t>523222074120</t>
  </si>
  <si>
    <t>WS031</t>
  </si>
  <si>
    <t>212印江自治县中医院</t>
  </si>
  <si>
    <t>02中医师</t>
  </si>
  <si>
    <t>申红艳</t>
  </si>
  <si>
    <t>523222073212</t>
  </si>
  <si>
    <t>WS033</t>
  </si>
  <si>
    <t>213印江自治县木黄镇卫生院(新业分院)</t>
  </si>
  <si>
    <t>侯银</t>
  </si>
  <si>
    <t>523222074025</t>
  </si>
  <si>
    <t>WS038</t>
  </si>
  <si>
    <t>02药师</t>
  </si>
  <si>
    <t>陈德焱</t>
  </si>
  <si>
    <t>523222074327</t>
  </si>
  <si>
    <t>WS046</t>
  </si>
  <si>
    <t>214印江自治县新寨镇卫生院</t>
  </si>
  <si>
    <t>01检验技师</t>
  </si>
  <si>
    <t>严小波</t>
  </si>
  <si>
    <t>523222073312</t>
  </si>
  <si>
    <t>WS049</t>
  </si>
  <si>
    <t>曹耀琴</t>
  </si>
  <si>
    <t>523222073729</t>
  </si>
  <si>
    <t>WS053</t>
  </si>
  <si>
    <t>215印江自治县合水镇卫生院</t>
  </si>
  <si>
    <t>李金金</t>
  </si>
  <si>
    <t>523322075707</t>
  </si>
  <si>
    <t>WS056</t>
  </si>
  <si>
    <t>216印江自治县刀坝镇卫生院</t>
  </si>
  <si>
    <t>01护士</t>
  </si>
  <si>
    <t>苏兵</t>
  </si>
  <si>
    <t>523222074528</t>
  </si>
  <si>
    <t>WS062</t>
  </si>
  <si>
    <t>03中医师</t>
  </si>
  <si>
    <t>李兴美</t>
  </si>
  <si>
    <t>523222074406</t>
  </si>
  <si>
    <t>WS065</t>
  </si>
  <si>
    <t>217印江自治县沙子坡镇卫生院</t>
  </si>
  <si>
    <t>523222073615</t>
  </si>
  <si>
    <t>WS068</t>
  </si>
  <si>
    <t>张金红</t>
  </si>
  <si>
    <t>523222074307</t>
  </si>
  <si>
    <t>WS073</t>
  </si>
  <si>
    <t>218印江自治县天堂镇卫生院</t>
  </si>
  <si>
    <t>杨小飞</t>
  </si>
  <si>
    <t>523222073722</t>
  </si>
  <si>
    <t>WS076</t>
  </si>
  <si>
    <t>刘军</t>
  </si>
  <si>
    <t>523222073611</t>
  </si>
  <si>
    <t>WS080</t>
  </si>
  <si>
    <t>219印江自治县板溪镇卫生院</t>
  </si>
  <si>
    <t>徐阿青</t>
  </si>
  <si>
    <t>523222074223</t>
  </si>
  <si>
    <t>WS086</t>
  </si>
  <si>
    <t>221印江自治县杨柳镇卫生院</t>
  </si>
  <si>
    <t>01放射技师</t>
  </si>
  <si>
    <t>符伟</t>
  </si>
  <si>
    <t>523222074315</t>
  </si>
  <si>
    <t>WS088</t>
  </si>
  <si>
    <t>02临床医师</t>
  </si>
  <si>
    <t>陆磊</t>
  </si>
  <si>
    <t>523222073426</t>
  </si>
  <si>
    <t>WS091</t>
  </si>
  <si>
    <t>222印江自治县洋溪镇卫生院</t>
  </si>
  <si>
    <t>01中医师</t>
  </si>
  <si>
    <t>张丙林</t>
  </si>
  <si>
    <t>521122083225</t>
  </si>
  <si>
    <t>ZH002</t>
  </si>
  <si>
    <t>综合类</t>
  </si>
  <si>
    <t>224印江自治县交通运输局交通勘察设计室</t>
  </si>
  <si>
    <t>01工作人员</t>
  </si>
  <si>
    <t>文德伟</t>
  </si>
  <si>
    <t>521122085228</t>
  </si>
  <si>
    <t>ZH005</t>
  </si>
  <si>
    <t>225印江自治县交通运输局农村公路管理局</t>
  </si>
  <si>
    <t>黄富祥</t>
  </si>
  <si>
    <t>521122080404</t>
  </si>
  <si>
    <t>ZH008</t>
  </si>
  <si>
    <t>02工作人员</t>
  </si>
  <si>
    <t>何先言</t>
  </si>
  <si>
    <t>521122091608</t>
  </si>
  <si>
    <t>ZH012</t>
  </si>
  <si>
    <t>03工作人员</t>
  </si>
  <si>
    <t>田智</t>
  </si>
  <si>
    <t>521122087602</t>
  </si>
  <si>
    <t>ZH014</t>
  </si>
  <si>
    <t>226印江自治县交通运输局道路运输局稽查股</t>
  </si>
  <si>
    <t>胡杰</t>
  </si>
  <si>
    <t>521122094412</t>
  </si>
  <si>
    <t>ZH016</t>
  </si>
  <si>
    <t>227印江自治县交通运输局洋溪交通管理所</t>
  </si>
  <si>
    <t>黄延</t>
  </si>
  <si>
    <t>521122084930</t>
  </si>
  <si>
    <t>ZH019</t>
  </si>
  <si>
    <t>228印江自治县市场监督管理局检验所</t>
  </si>
  <si>
    <t>李杰</t>
  </si>
  <si>
    <t>521122094314</t>
  </si>
  <si>
    <t>ZH020</t>
  </si>
  <si>
    <t>汪洪忠</t>
  </si>
  <si>
    <t>521122092608</t>
  </si>
  <si>
    <t>ZH025</t>
  </si>
  <si>
    <t>229印江自治县农牧科技局茶产业发展中心</t>
  </si>
  <si>
    <t>周苏桂</t>
  </si>
  <si>
    <t>521122093406</t>
  </si>
  <si>
    <t>ZH028</t>
  </si>
  <si>
    <t>陆娟</t>
  </si>
  <si>
    <t>521122095115</t>
  </si>
  <si>
    <t>ZH031</t>
  </si>
  <si>
    <t>230印江自治县农牧科技局农产品质量监测站（市场信息管理站）</t>
  </si>
  <si>
    <t>况婷</t>
  </si>
  <si>
    <t>521122085830</t>
  </si>
  <si>
    <t>ZH035</t>
  </si>
  <si>
    <t>231印江自治县科学技术服务中心地震办公室</t>
  </si>
  <si>
    <t>李羿</t>
  </si>
  <si>
    <t>521122080307</t>
  </si>
  <si>
    <t>ZH037</t>
  </si>
  <si>
    <t>232印江自治县水务局水利水电勘测设计队</t>
  </si>
  <si>
    <t>汪沛</t>
  </si>
  <si>
    <t>521122087715</t>
  </si>
  <si>
    <t>ZH041</t>
  </si>
  <si>
    <t>233印江自治县水务局水库管理中心</t>
  </si>
  <si>
    <t>赵楠</t>
  </si>
  <si>
    <t>521122093303</t>
  </si>
  <si>
    <t>ZH045</t>
  </si>
  <si>
    <t>234印江自治县国土资源局不动产登记中心</t>
  </si>
  <si>
    <t>谭海林</t>
  </si>
  <si>
    <t>521122094216</t>
  </si>
  <si>
    <t>ZH047</t>
  </si>
  <si>
    <t>张平</t>
  </si>
  <si>
    <t>521122086404</t>
  </si>
  <si>
    <t>ZH046</t>
  </si>
  <si>
    <t>黄露</t>
  </si>
  <si>
    <t>521122091301</t>
  </si>
  <si>
    <t>ZH057</t>
  </si>
  <si>
    <t>235印江自治县国土资源局乡镇国土资源管理所</t>
  </si>
  <si>
    <t>肖扬</t>
  </si>
  <si>
    <t>521122082830</t>
  </si>
  <si>
    <t>ZH059</t>
  </si>
  <si>
    <t>吴景星</t>
  </si>
  <si>
    <t>521122093319</t>
  </si>
  <si>
    <t>ZH062</t>
  </si>
  <si>
    <t>黄文逸</t>
  </si>
  <si>
    <t>521122081306</t>
  </si>
  <si>
    <t>ZH066</t>
  </si>
  <si>
    <t>236印江自治县投资促进局项目信息部</t>
  </si>
  <si>
    <t>张翀影</t>
  </si>
  <si>
    <t>521122092701</t>
  </si>
  <si>
    <t>ZH069</t>
  </si>
  <si>
    <t>237印江自治县投资促进局办公室</t>
  </si>
  <si>
    <t>何雨雨</t>
  </si>
  <si>
    <t>521122095326</t>
  </si>
  <si>
    <t>ZH074</t>
  </si>
  <si>
    <t>238印江自治县环保局环境监察大队</t>
  </si>
  <si>
    <t>周慧</t>
  </si>
  <si>
    <t>521122093616</t>
  </si>
  <si>
    <t>ZH080</t>
  </si>
  <si>
    <t>240印江自治县工业和商务局电子商务产业发展办公室</t>
  </si>
  <si>
    <t>龙金妹</t>
  </si>
  <si>
    <t>521122087111</t>
  </si>
  <si>
    <t>ZH078</t>
  </si>
  <si>
    <t>禹江鸿</t>
  </si>
  <si>
    <t>521122084411</t>
  </si>
  <si>
    <t>ZH087</t>
  </si>
  <si>
    <t>242印江自治县财政局乡镇财政分局</t>
  </si>
  <si>
    <t>龙松林</t>
  </si>
  <si>
    <t>521122082407</t>
  </si>
  <si>
    <t>ZH088</t>
  </si>
  <si>
    <t>谭琼</t>
  </si>
  <si>
    <t>521122083227</t>
  </si>
  <si>
    <t>ZH089</t>
  </si>
  <si>
    <t>周含韵</t>
  </si>
  <si>
    <t>521122095121</t>
  </si>
  <si>
    <t>ZH096</t>
  </si>
  <si>
    <t>田鹏</t>
  </si>
  <si>
    <t>521122082211</t>
  </si>
  <si>
    <t>ZH100</t>
  </si>
  <si>
    <t>243印江自治县乡镇林业环保站</t>
  </si>
  <si>
    <t>何小霞</t>
  </si>
  <si>
    <t>521122082010</t>
  </si>
  <si>
    <t>ZH101</t>
  </si>
  <si>
    <t>刘鑫</t>
  </si>
  <si>
    <t>521122091521</t>
  </si>
  <si>
    <t>ZH103</t>
  </si>
  <si>
    <t>陈洪森</t>
  </si>
  <si>
    <t>521122090311</t>
  </si>
  <si>
    <t>ZH102</t>
  </si>
  <si>
    <t>任思远</t>
  </si>
  <si>
    <t>521122085621</t>
  </si>
  <si>
    <t>ZH109</t>
  </si>
  <si>
    <t>244印江自治县街道办事处、乡镇事业站所</t>
  </si>
  <si>
    <t>蒋敏</t>
  </si>
  <si>
    <t>521122092604</t>
  </si>
  <si>
    <t>ZH111</t>
  </si>
  <si>
    <t>黄藐娇</t>
  </si>
  <si>
    <t>521122093910</t>
  </si>
  <si>
    <t>ZH113</t>
  </si>
  <si>
    <t>田萧萧</t>
  </si>
  <si>
    <t>521122087214</t>
  </si>
  <si>
    <t>ZH110</t>
  </si>
  <si>
    <t>杨坤</t>
  </si>
  <si>
    <t>521122094610</t>
  </si>
  <si>
    <t>ZH115</t>
  </si>
  <si>
    <t>杨俊</t>
  </si>
  <si>
    <t>521122086922</t>
  </si>
  <si>
    <t>ZH127</t>
  </si>
  <si>
    <t>田都</t>
  </si>
  <si>
    <t>521122081207</t>
  </si>
  <si>
    <t>ZH129</t>
  </si>
  <si>
    <t>付建军</t>
  </si>
  <si>
    <t>521122090326</t>
  </si>
  <si>
    <t>ZH128</t>
  </si>
  <si>
    <t>王念</t>
  </si>
  <si>
    <t>521122084611</t>
  </si>
  <si>
    <t>ZH132</t>
  </si>
  <si>
    <t>庞化军</t>
  </si>
  <si>
    <t>521122090305</t>
  </si>
  <si>
    <t>ZH135</t>
  </si>
  <si>
    <t>丁昳楠</t>
  </si>
  <si>
    <t>521122081203</t>
  </si>
  <si>
    <t>ZH136</t>
  </si>
  <si>
    <t>代政</t>
  </si>
  <si>
    <t>521122094029</t>
  </si>
  <si>
    <t>ZH131</t>
  </si>
  <si>
    <t>代慧仪</t>
  </si>
  <si>
    <t>521122085903</t>
  </si>
  <si>
    <t>ZH146</t>
  </si>
  <si>
    <t>杨再涛</t>
  </si>
  <si>
    <t>521122095205</t>
  </si>
  <si>
    <t>ZH157</t>
  </si>
  <si>
    <t>245印江自治县乡镇事业站所</t>
  </si>
  <si>
    <t>万青艳</t>
  </si>
  <si>
    <t>521122092915</t>
  </si>
  <si>
    <t>ZH176</t>
  </si>
  <si>
    <t>陈浩</t>
  </si>
  <si>
    <t>521122080722</t>
  </si>
  <si>
    <t>ZH158</t>
  </si>
  <si>
    <t>陈尚松</t>
  </si>
  <si>
    <t>521122092909</t>
  </si>
  <si>
    <t>ZH168</t>
  </si>
  <si>
    <t>李思慧</t>
  </si>
  <si>
    <t>521122080830</t>
  </si>
  <si>
    <t>ZH161</t>
  </si>
  <si>
    <t>李迎庆</t>
  </si>
  <si>
    <t>521122090321</t>
  </si>
  <si>
    <t>ZH159</t>
  </si>
  <si>
    <t>王跃</t>
  </si>
  <si>
    <t>521122091427</t>
  </si>
  <si>
    <t>ZH160</t>
  </si>
  <si>
    <t>帅朝君</t>
  </si>
  <si>
    <t>521122081529</t>
  </si>
  <si>
    <t>ZH166</t>
  </si>
  <si>
    <t>姚邯</t>
  </si>
  <si>
    <t>521122087518</t>
  </si>
  <si>
    <t>ZH179</t>
  </si>
  <si>
    <t>崔秋杰</t>
  </si>
  <si>
    <t>521122083914</t>
  </si>
  <si>
    <t>ZH184</t>
  </si>
  <si>
    <t>陈锡锋</t>
  </si>
  <si>
    <t>521122084110</t>
  </si>
  <si>
    <t>ZH182</t>
  </si>
  <si>
    <t>李昭阳</t>
  </si>
  <si>
    <t>521122085009</t>
  </si>
  <si>
    <t>ZH183</t>
  </si>
  <si>
    <t>李海松</t>
  </si>
  <si>
    <t>521122092523</t>
  </si>
  <si>
    <t>ZH192</t>
  </si>
  <si>
    <t>贾应坤</t>
  </si>
  <si>
    <t>521122082030</t>
  </si>
  <si>
    <t>ZH193</t>
  </si>
  <si>
    <t>田亮</t>
  </si>
  <si>
    <t>521122082122</t>
  </si>
  <si>
    <t>ZH196</t>
  </si>
  <si>
    <t>246印江自治县洋溪镇科技宣教文化信息服务中心</t>
  </si>
  <si>
    <t>龙林</t>
  </si>
  <si>
    <t>521122084723</t>
  </si>
  <si>
    <t>ZH200</t>
  </si>
  <si>
    <t>247印江自治县紫薇镇安全生产监督管理站</t>
  </si>
  <si>
    <t>面试类别</t>
  </si>
  <si>
    <t>面试成绩</t>
  </si>
  <si>
    <t>笔试成绩折算</t>
  </si>
  <si>
    <t>面试成绩折算</t>
  </si>
  <si>
    <t>面试准考证号</t>
  </si>
  <si>
    <t>性别</t>
  </si>
  <si>
    <t>序号</t>
  </si>
  <si>
    <t>姓名</t>
  </si>
  <si>
    <t>报考单位及代码</t>
  </si>
  <si>
    <t>报考职位及代码</t>
  </si>
  <si>
    <t>笔试成绩</t>
  </si>
  <si>
    <t>笔试加分</t>
  </si>
  <si>
    <t>笔试总成绩</t>
  </si>
  <si>
    <t>笔试准考证号</t>
  </si>
  <si>
    <t>杜方玉</t>
  </si>
  <si>
    <t>女</t>
  </si>
  <si>
    <t>522122071113</t>
  </si>
  <si>
    <t>JY001</t>
  </si>
  <si>
    <t>教育类</t>
  </si>
  <si>
    <t>201印江自治县印江中学</t>
  </si>
  <si>
    <t>01日语教师</t>
  </si>
  <si>
    <t>欧阳明仙</t>
  </si>
  <si>
    <t>522122072222</t>
  </si>
  <si>
    <t>JY004</t>
  </si>
  <si>
    <t>202印江自治县实验小学</t>
  </si>
  <si>
    <t>01语文教师</t>
  </si>
  <si>
    <t>文朝静</t>
  </si>
  <si>
    <t>522122071608</t>
  </si>
  <si>
    <t>JY007</t>
  </si>
  <si>
    <t>02数学教师</t>
  </si>
  <si>
    <t>张娅</t>
  </si>
  <si>
    <t>522122071412</t>
  </si>
  <si>
    <t>JY008</t>
  </si>
  <si>
    <t>03音乐教师</t>
  </si>
  <si>
    <t>男</t>
  </si>
  <si>
    <t>吴秋玲</t>
  </si>
  <si>
    <t>522122070117</t>
  </si>
  <si>
    <t>JY012</t>
  </si>
  <si>
    <t>203印江自治县三中</t>
  </si>
  <si>
    <t>欧彪</t>
  </si>
  <si>
    <t>522122070308</t>
  </si>
  <si>
    <t>JY015</t>
  </si>
  <si>
    <t>梁倩</t>
  </si>
  <si>
    <t>522122070227</t>
  </si>
  <si>
    <t>JY018</t>
  </si>
  <si>
    <t>204印江自治县二中</t>
  </si>
  <si>
    <t>01数学教师</t>
  </si>
  <si>
    <t>吴繁</t>
  </si>
  <si>
    <t>522122070505</t>
  </si>
  <si>
    <t>JY021</t>
  </si>
  <si>
    <t>205印江自治县思源中学</t>
  </si>
  <si>
    <t>李加西</t>
  </si>
  <si>
    <t>522122072308</t>
  </si>
  <si>
    <t>JY026</t>
  </si>
  <si>
    <t>02历史教师</t>
  </si>
  <si>
    <t>田红莲</t>
  </si>
  <si>
    <t>522122071821</t>
  </si>
  <si>
    <t>JY027</t>
  </si>
  <si>
    <t>03政治教师</t>
  </si>
  <si>
    <t>安青青</t>
  </si>
  <si>
    <t>522122073016</t>
  </si>
  <si>
    <t>JY032</t>
  </si>
  <si>
    <t>206印江自治县三幼</t>
  </si>
  <si>
    <t>01幼儿教师</t>
  </si>
  <si>
    <t>熊宗艳</t>
  </si>
  <si>
    <t>522122070707</t>
  </si>
  <si>
    <t>JY033</t>
  </si>
  <si>
    <t>陈欢欢</t>
  </si>
  <si>
    <t>522122070306</t>
  </si>
  <si>
    <t>JY037</t>
  </si>
  <si>
    <t>207印江自治县四幼</t>
  </si>
  <si>
    <t>梅裕靖</t>
  </si>
  <si>
    <t>522122070815</t>
  </si>
  <si>
    <t>JY039</t>
  </si>
  <si>
    <t>吴祥军</t>
  </si>
  <si>
    <t>522122072919</t>
  </si>
  <si>
    <t>JY043</t>
  </si>
  <si>
    <t>208印江自治县乡镇初中</t>
  </si>
  <si>
    <t>严庆</t>
  </si>
  <si>
    <t>522122071823</t>
  </si>
  <si>
    <t>JY046</t>
  </si>
  <si>
    <t>02语文教师</t>
  </si>
  <si>
    <t>徐婷</t>
  </si>
  <si>
    <t>522122070416</t>
  </si>
  <si>
    <t>JY047</t>
  </si>
  <si>
    <t>周静</t>
  </si>
  <si>
    <t>522122072830</t>
  </si>
  <si>
    <t>JY052</t>
  </si>
  <si>
    <t>03英语教师</t>
  </si>
  <si>
    <t>杨艳彬</t>
  </si>
  <si>
    <t>522122071715</t>
  </si>
  <si>
    <t>JY054</t>
  </si>
  <si>
    <t>04英语教师</t>
  </si>
  <si>
    <t>杨正仙</t>
  </si>
  <si>
    <t>522122072508</t>
  </si>
  <si>
    <t>JY056</t>
  </si>
  <si>
    <t>05历史教师</t>
  </si>
  <si>
    <t>陶万芬</t>
  </si>
  <si>
    <t>522122071213</t>
  </si>
  <si>
    <t>JY060</t>
  </si>
  <si>
    <t>06历史教师</t>
  </si>
  <si>
    <t>王尽梅</t>
  </si>
  <si>
    <t>522122070228</t>
  </si>
  <si>
    <t>JY061</t>
  </si>
  <si>
    <t>07地理教师</t>
  </si>
  <si>
    <t>陈旭阳</t>
  </si>
  <si>
    <t>522122072726</t>
  </si>
  <si>
    <t>JY065</t>
  </si>
  <si>
    <t>08音乐教师</t>
  </si>
  <si>
    <t>梁茂</t>
  </si>
  <si>
    <t>522122070521</t>
  </si>
  <si>
    <t>JY067</t>
  </si>
  <si>
    <t>09物理教师</t>
  </si>
  <si>
    <t>任佼敏</t>
  </si>
  <si>
    <t>522122071812</t>
  </si>
  <si>
    <t>JY070</t>
  </si>
  <si>
    <t>10物理教师</t>
  </si>
  <si>
    <t>符克萍</t>
  </si>
  <si>
    <t>522122071323</t>
  </si>
  <si>
    <t>JY074</t>
  </si>
  <si>
    <t>11化学教师</t>
  </si>
  <si>
    <t>何飞霞</t>
  </si>
  <si>
    <t>522122070508</t>
  </si>
  <si>
    <t>JY077</t>
  </si>
  <si>
    <t>209印江自治县乡镇小学</t>
  </si>
  <si>
    <t>高娜</t>
  </si>
  <si>
    <t>522122070713</t>
  </si>
  <si>
    <t>JY088</t>
  </si>
  <si>
    <t>210印江自治县乡镇幼儿园</t>
  </si>
  <si>
    <t>王娅</t>
  </si>
  <si>
    <t>522122071718</t>
  </si>
  <si>
    <t>JY087</t>
  </si>
  <si>
    <t>考试总成绩</t>
  </si>
  <si>
    <t>笔试面试折算总成绩</t>
  </si>
  <si>
    <t>笔试面试折算总成绩加分</t>
  </si>
  <si>
    <t>体检结果</t>
  </si>
  <si>
    <t>合格</t>
  </si>
  <si>
    <t>电话号码</t>
  </si>
  <si>
    <t>15286031342</t>
  </si>
  <si>
    <t>18385656073</t>
  </si>
  <si>
    <t>18385656437</t>
  </si>
  <si>
    <t>18286678642</t>
  </si>
  <si>
    <t>18286106442</t>
  </si>
  <si>
    <t>15086245631</t>
  </si>
  <si>
    <t>18386680410</t>
  </si>
  <si>
    <t>13678566481</t>
  </si>
  <si>
    <t>18722829130</t>
  </si>
  <si>
    <t>15186338762</t>
  </si>
  <si>
    <t>15186758769</t>
  </si>
  <si>
    <t>18585688368</t>
  </si>
  <si>
    <t>15121658245</t>
  </si>
  <si>
    <t>18885613671</t>
  </si>
  <si>
    <t>18385741163</t>
  </si>
  <si>
    <t>18786289414</t>
  </si>
  <si>
    <t>18798033315</t>
  </si>
  <si>
    <t>18984220017</t>
  </si>
  <si>
    <t>15761602406</t>
  </si>
  <si>
    <t>18216728413</t>
  </si>
  <si>
    <t>18311800113</t>
  </si>
  <si>
    <t>18711733083</t>
  </si>
  <si>
    <t>18708633942</t>
  </si>
  <si>
    <t>18785937372</t>
  </si>
  <si>
    <t>15180733215</t>
  </si>
  <si>
    <t>15121625373</t>
  </si>
  <si>
    <t>15086297830</t>
  </si>
  <si>
    <t>18212362874</t>
  </si>
  <si>
    <t>15086268109</t>
  </si>
  <si>
    <t>18286668510</t>
  </si>
  <si>
    <t>15985606563</t>
  </si>
  <si>
    <t>18311748977</t>
  </si>
  <si>
    <t>13312457316</t>
  </si>
  <si>
    <t>18785631599</t>
  </si>
  <si>
    <t>18286669879</t>
  </si>
  <si>
    <t>18285141825</t>
  </si>
  <si>
    <t>18693289576</t>
  </si>
  <si>
    <t>18311541683</t>
  </si>
  <si>
    <t>13765942701</t>
  </si>
  <si>
    <t>15117690246</t>
  </si>
  <si>
    <t>13595687611</t>
  </si>
  <si>
    <t>18786040643</t>
  </si>
  <si>
    <t>13688568095</t>
  </si>
  <si>
    <t>15902561024</t>
  </si>
  <si>
    <t>18798818270</t>
  </si>
  <si>
    <t>15761640634</t>
  </si>
  <si>
    <t>18985856201</t>
  </si>
  <si>
    <t>17585148505</t>
  </si>
  <si>
    <t>17678935662</t>
  </si>
  <si>
    <t>18722964144</t>
  </si>
  <si>
    <t>18285656466</t>
  </si>
  <si>
    <t>15852907730</t>
  </si>
  <si>
    <t>15623075416</t>
  </si>
  <si>
    <t>13985344625</t>
  </si>
  <si>
    <t>18798805405</t>
  </si>
  <si>
    <t>15185978162</t>
  </si>
  <si>
    <t>18785014593</t>
  </si>
  <si>
    <t>18385988202</t>
  </si>
  <si>
    <t>13027819083</t>
  </si>
  <si>
    <t>18708501309</t>
  </si>
  <si>
    <t>17585615599</t>
  </si>
  <si>
    <t>18785106740</t>
  </si>
  <si>
    <t>13985308368</t>
  </si>
  <si>
    <t>13688504615</t>
  </si>
  <si>
    <t>17384208941</t>
  </si>
  <si>
    <t>18083229068</t>
  </si>
  <si>
    <t>17786674673</t>
  </si>
  <si>
    <t>18785004327</t>
  </si>
  <si>
    <t>18685655202</t>
  </si>
  <si>
    <t>18685690400</t>
  </si>
  <si>
    <t>15652955868</t>
  </si>
  <si>
    <t>15185846764</t>
  </si>
  <si>
    <t>15180736957</t>
  </si>
  <si>
    <t>18785531020</t>
  </si>
  <si>
    <t>15185851818</t>
  </si>
  <si>
    <t>13721565273</t>
  </si>
  <si>
    <t>18385879314</t>
  </si>
  <si>
    <t>15329268767</t>
  </si>
  <si>
    <t>18708647369</t>
  </si>
  <si>
    <t>15013633739</t>
  </si>
  <si>
    <t>18785159403</t>
  </si>
  <si>
    <t>13985867665</t>
  </si>
  <si>
    <t>17190085270</t>
  </si>
  <si>
    <t>18985333317</t>
  </si>
  <si>
    <t>13708561886</t>
  </si>
  <si>
    <t>17385269325</t>
  </si>
  <si>
    <t>18212336101</t>
  </si>
  <si>
    <t>15121615154</t>
  </si>
  <si>
    <t>17608520018</t>
  </si>
  <si>
    <t>15185816128</t>
  </si>
  <si>
    <t>18848509967</t>
  </si>
  <si>
    <t>18286031902</t>
  </si>
  <si>
    <t>13765612150</t>
  </si>
  <si>
    <t>啊</t>
  </si>
  <si>
    <t>考察单位</t>
  </si>
  <si>
    <t>教育局</t>
  </si>
  <si>
    <t>卫计局</t>
  </si>
  <si>
    <t>交通局</t>
  </si>
  <si>
    <t>市场监管局</t>
  </si>
  <si>
    <t>农牧科技局</t>
  </si>
  <si>
    <t>科学技术服务中心</t>
  </si>
  <si>
    <t>水务局</t>
  </si>
  <si>
    <t>国土局</t>
  </si>
  <si>
    <t>投促局</t>
  </si>
  <si>
    <t>环保局</t>
  </si>
  <si>
    <t>工业和商务局</t>
  </si>
  <si>
    <t>财政局</t>
  </si>
  <si>
    <t>洋溪镇</t>
  </si>
  <si>
    <t>紫薇镇</t>
  </si>
  <si>
    <t>罗场乡</t>
  </si>
  <si>
    <t>杉树镇</t>
  </si>
  <si>
    <t>天堂镇</t>
  </si>
  <si>
    <t>沙子坡镇</t>
  </si>
  <si>
    <t>中兴街道</t>
  </si>
  <si>
    <t>峨岭街道</t>
  </si>
  <si>
    <t>龙津街道</t>
  </si>
  <si>
    <t>新寨镇</t>
  </si>
  <si>
    <t>板溪镇</t>
  </si>
  <si>
    <t>缠溪镇</t>
  </si>
  <si>
    <t>木黄镇</t>
  </si>
  <si>
    <t>杨柳镇</t>
  </si>
  <si>
    <t>刀坝镇</t>
  </si>
  <si>
    <t>18302636907</t>
  </si>
  <si>
    <t>15285134569</t>
  </si>
  <si>
    <t>18886378541</t>
  </si>
  <si>
    <t>18083579226</t>
  </si>
  <si>
    <t>17623165063</t>
  </si>
  <si>
    <t>15286410772</t>
  </si>
  <si>
    <t>18785634151</t>
  </si>
  <si>
    <t>15008560424</t>
  </si>
  <si>
    <t>18386011702</t>
  </si>
  <si>
    <t>18744851228</t>
  </si>
  <si>
    <t>18286647524</t>
  </si>
  <si>
    <t>18300923709</t>
  </si>
  <si>
    <t>18385863169</t>
  </si>
  <si>
    <t>15685576918</t>
  </si>
  <si>
    <t>15688095699</t>
  </si>
  <si>
    <t>18313731917</t>
  </si>
  <si>
    <t>18984958236</t>
  </si>
  <si>
    <t>13708560787</t>
  </si>
  <si>
    <t>18508560882</t>
  </si>
  <si>
    <t>15688042253</t>
  </si>
  <si>
    <t>18798023016</t>
  </si>
  <si>
    <t>14785510871</t>
  </si>
  <si>
    <t>18311788873</t>
  </si>
  <si>
    <t>13646620042</t>
  </si>
  <si>
    <t>15607682328</t>
  </si>
  <si>
    <t>15329562167</t>
  </si>
  <si>
    <t>18785692201</t>
  </si>
  <si>
    <t>18798009830</t>
  </si>
  <si>
    <t>13678564249</t>
  </si>
  <si>
    <t>印江自治县2018年事业单位公开招聘工作人员拟聘用人员名单
（第一批）</t>
  </si>
  <si>
    <t>政审考察</t>
  </si>
  <si>
    <t>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</si>
</sst>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1" fillId="13" borderId="5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5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"/>
  <sheetViews>
    <sheetView tabSelected="1" zoomScaleSheetLayoutView="100" workbookViewId="0" topLeftCell="A1">
      <selection activeCell="A1" sqref="A1:V1"/>
    </sheetView>
  </sheetViews>
  <sheetFormatPr defaultColWidth="9.00390625" defaultRowHeight="14.25"/>
  <cols>
    <col min="1" max="1" width="4.25390625" style="1" customWidth="1"/>
    <col min="2" max="2" width="7.625" style="0" customWidth="1"/>
    <col min="3" max="3" width="5.125" style="0" customWidth="1"/>
    <col min="4" max="4" width="11.375" style="0" customWidth="1"/>
    <col min="5" max="5" width="6.50390625" style="0" hidden="1" customWidth="1"/>
    <col min="6" max="6" width="9.375" style="0" customWidth="1"/>
    <col min="7" max="7" width="21.75390625" style="0" customWidth="1"/>
    <col min="8" max="8" width="10.125" style="0" customWidth="1"/>
    <col min="9" max="9" width="6.125" style="0" hidden="1" customWidth="1"/>
    <col min="10" max="10" width="5.25390625" style="0" hidden="1" customWidth="1"/>
    <col min="11" max="11" width="7.00390625" style="0" hidden="1" customWidth="1"/>
    <col min="12" max="12" width="7.75390625" style="0" hidden="1" customWidth="1"/>
    <col min="13" max="13" width="6.125" style="0" hidden="1" customWidth="1"/>
    <col min="14" max="14" width="7.75390625" style="0" hidden="1" customWidth="1"/>
    <col min="15" max="15" width="7.00390625" style="0" hidden="1" customWidth="1"/>
    <col min="16" max="16" width="7.125" style="0" hidden="1" customWidth="1"/>
    <col min="17" max="17" width="6.875" style="0" hidden="1" customWidth="1"/>
    <col min="18" max="18" width="11.50390625" style="0" hidden="1" customWidth="1"/>
    <col min="19" max="19" width="13.125" style="0" hidden="1" customWidth="1"/>
    <col min="20" max="20" width="0" style="0" hidden="1" customWidth="1"/>
    <col min="21" max="21" width="11.00390625" style="0" hidden="1" customWidth="1"/>
    <col min="22" max="22" width="13.50390625" style="0" customWidth="1"/>
  </cols>
  <sheetData>
    <row r="1" spans="1:22" ht="78" customHeight="1">
      <c r="A1" s="17" t="s">
        <v>619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60.75" customHeight="1">
      <c r="A2" s="2" t="s">
        <v>336</v>
      </c>
      <c r="B2" s="3" t="s">
        <v>337</v>
      </c>
      <c r="C2" s="3" t="s">
        <v>335</v>
      </c>
      <c r="D2" s="3" t="s">
        <v>343</v>
      </c>
      <c r="E2" s="3" t="s">
        <v>334</v>
      </c>
      <c r="F2" s="3" t="s">
        <v>330</v>
      </c>
      <c r="G2" s="3" t="s">
        <v>338</v>
      </c>
      <c r="H2" s="3" t="s">
        <v>339</v>
      </c>
      <c r="I2" s="4" t="s">
        <v>340</v>
      </c>
      <c r="J2" s="4" t="s">
        <v>341</v>
      </c>
      <c r="K2" s="4" t="s">
        <v>342</v>
      </c>
      <c r="L2" s="4" t="s">
        <v>332</v>
      </c>
      <c r="M2" s="4" t="s">
        <v>331</v>
      </c>
      <c r="N2" s="4" t="s">
        <v>333</v>
      </c>
      <c r="O2" s="4" t="s">
        <v>463</v>
      </c>
      <c r="P2" s="4" t="s">
        <v>464</v>
      </c>
      <c r="Q2" s="4" t="s">
        <v>462</v>
      </c>
      <c r="R2" s="11" t="s">
        <v>465</v>
      </c>
      <c r="S2" s="11" t="s">
        <v>467</v>
      </c>
      <c r="T2" s="13" t="s">
        <v>561</v>
      </c>
      <c r="U2" s="11" t="s">
        <v>562</v>
      </c>
      <c r="V2" s="11" t="s">
        <v>620</v>
      </c>
    </row>
    <row r="3" spans="1:22" ht="19.5" customHeight="1">
      <c r="A3" s="6">
        <v>1</v>
      </c>
      <c r="B3" s="7" t="s">
        <v>344</v>
      </c>
      <c r="C3" s="7" t="s">
        <v>345</v>
      </c>
      <c r="D3" s="7" t="s">
        <v>346</v>
      </c>
      <c r="E3" s="7" t="s">
        <v>347</v>
      </c>
      <c r="F3" s="7" t="s">
        <v>348</v>
      </c>
      <c r="G3" s="7" t="s">
        <v>349</v>
      </c>
      <c r="H3" s="7" t="s">
        <v>350</v>
      </c>
      <c r="I3" s="5">
        <v>67</v>
      </c>
      <c r="J3" s="8"/>
      <c r="K3" s="5">
        <v>67</v>
      </c>
      <c r="L3" s="5">
        <f>K3*0.6</f>
        <v>40.199999999999996</v>
      </c>
      <c r="M3" s="5">
        <v>83</v>
      </c>
      <c r="N3" s="5">
        <f>M3*0.4</f>
        <v>33.2</v>
      </c>
      <c r="O3" s="5">
        <f aca="true" t="shared" si="0" ref="O3:O14">L3+N3</f>
        <v>73.4</v>
      </c>
      <c r="P3" s="5"/>
      <c r="Q3" s="5">
        <f aca="true" t="shared" si="1" ref="Q3:Q14">O3+P3</f>
        <v>73.4</v>
      </c>
      <c r="R3" s="4" t="s">
        <v>466</v>
      </c>
      <c r="S3" s="3" t="s">
        <v>468</v>
      </c>
      <c r="U3" s="4" t="s">
        <v>563</v>
      </c>
      <c r="V3" s="14" t="s">
        <v>621</v>
      </c>
    </row>
    <row r="4" spans="1:22" ht="19.5" customHeight="1">
      <c r="A4" s="6">
        <v>2</v>
      </c>
      <c r="B4" s="7" t="s">
        <v>351</v>
      </c>
      <c r="C4" s="7" t="s">
        <v>345</v>
      </c>
      <c r="D4" s="7" t="s">
        <v>352</v>
      </c>
      <c r="E4" s="7" t="s">
        <v>353</v>
      </c>
      <c r="F4" s="7" t="s">
        <v>348</v>
      </c>
      <c r="G4" s="7" t="s">
        <v>354</v>
      </c>
      <c r="H4" s="7" t="s">
        <v>355</v>
      </c>
      <c r="I4" s="5">
        <v>73.5</v>
      </c>
      <c r="J4" s="8"/>
      <c r="K4" s="5">
        <v>73.5</v>
      </c>
      <c r="L4" s="5">
        <f>K4*0.6</f>
        <v>44.1</v>
      </c>
      <c r="M4" s="5">
        <v>88</v>
      </c>
      <c r="N4" s="5">
        <f>M4*0.4</f>
        <v>35.2</v>
      </c>
      <c r="O4" s="5">
        <f t="shared" si="0"/>
        <v>79.30000000000001</v>
      </c>
      <c r="P4" s="5"/>
      <c r="Q4" s="5">
        <f t="shared" si="1"/>
        <v>79.30000000000001</v>
      </c>
      <c r="R4" s="4" t="s">
        <v>466</v>
      </c>
      <c r="S4" s="3" t="s">
        <v>469</v>
      </c>
      <c r="U4" s="4" t="s">
        <v>563</v>
      </c>
      <c r="V4" s="14" t="s">
        <v>621</v>
      </c>
    </row>
    <row r="5" spans="1:22" ht="19.5" customHeight="1">
      <c r="A5" s="6">
        <v>3</v>
      </c>
      <c r="B5" s="7" t="s">
        <v>356</v>
      </c>
      <c r="C5" s="7" t="s">
        <v>345</v>
      </c>
      <c r="D5" s="7" t="s">
        <v>357</v>
      </c>
      <c r="E5" s="7" t="s">
        <v>358</v>
      </c>
      <c r="F5" s="7" t="s">
        <v>348</v>
      </c>
      <c r="G5" s="7" t="s">
        <v>354</v>
      </c>
      <c r="H5" s="7" t="s">
        <v>359</v>
      </c>
      <c r="I5" s="5">
        <v>52</v>
      </c>
      <c r="J5" s="8"/>
      <c r="K5" s="5">
        <v>52</v>
      </c>
      <c r="L5" s="5">
        <f>K5*0.6</f>
        <v>31.2</v>
      </c>
      <c r="M5" s="5">
        <v>83.1</v>
      </c>
      <c r="N5" s="5">
        <f>M5*0.4</f>
        <v>33.24</v>
      </c>
      <c r="O5" s="5">
        <f t="shared" si="0"/>
        <v>64.44</v>
      </c>
      <c r="P5" s="5"/>
      <c r="Q5" s="5">
        <f t="shared" si="1"/>
        <v>64.44</v>
      </c>
      <c r="R5" s="4" t="s">
        <v>466</v>
      </c>
      <c r="S5" s="3" t="s">
        <v>470</v>
      </c>
      <c r="U5" s="4" t="s">
        <v>563</v>
      </c>
      <c r="V5" s="14" t="s">
        <v>621</v>
      </c>
    </row>
    <row r="6" spans="1:22" ht="19.5" customHeight="1">
      <c r="A6" s="6">
        <v>4</v>
      </c>
      <c r="B6" s="9" t="s">
        <v>360</v>
      </c>
      <c r="C6" s="9" t="s">
        <v>345</v>
      </c>
      <c r="D6" s="9" t="s">
        <v>361</v>
      </c>
      <c r="E6" s="9" t="s">
        <v>362</v>
      </c>
      <c r="F6" s="9" t="s">
        <v>348</v>
      </c>
      <c r="G6" s="9" t="s">
        <v>354</v>
      </c>
      <c r="H6" s="10" t="s">
        <v>363</v>
      </c>
      <c r="I6" s="5">
        <v>69.5</v>
      </c>
      <c r="J6" s="8"/>
      <c r="K6" s="5">
        <v>69.5</v>
      </c>
      <c r="L6" s="5">
        <f>K6*0.4</f>
        <v>27.8</v>
      </c>
      <c r="M6" s="5">
        <v>84.88</v>
      </c>
      <c r="N6" s="5">
        <f>M6*0.6</f>
        <v>50.928</v>
      </c>
      <c r="O6" s="5">
        <f>L6+N6</f>
        <v>78.728</v>
      </c>
      <c r="P6" s="5"/>
      <c r="Q6" s="5">
        <f t="shared" si="1"/>
        <v>78.728</v>
      </c>
      <c r="R6" s="4" t="s">
        <v>466</v>
      </c>
      <c r="S6" s="3" t="s">
        <v>471</v>
      </c>
      <c r="U6" s="4" t="s">
        <v>563</v>
      </c>
      <c r="V6" s="14" t="s">
        <v>621</v>
      </c>
    </row>
    <row r="7" spans="1:22" ht="19.5" customHeight="1">
      <c r="A7" s="6">
        <v>5</v>
      </c>
      <c r="B7" s="7" t="s">
        <v>365</v>
      </c>
      <c r="C7" s="7" t="s">
        <v>345</v>
      </c>
      <c r="D7" s="7" t="s">
        <v>366</v>
      </c>
      <c r="E7" s="7" t="s">
        <v>367</v>
      </c>
      <c r="F7" s="7" t="s">
        <v>348</v>
      </c>
      <c r="G7" s="7" t="s">
        <v>368</v>
      </c>
      <c r="H7" s="7" t="s">
        <v>355</v>
      </c>
      <c r="I7" s="5">
        <v>80</v>
      </c>
      <c r="J7" s="8"/>
      <c r="K7" s="5">
        <v>80</v>
      </c>
      <c r="L7" s="5">
        <f aca="true" t="shared" si="2" ref="L7:L12">K7*0.6</f>
        <v>48</v>
      </c>
      <c r="M7" s="5">
        <v>83.4</v>
      </c>
      <c r="N7" s="5">
        <f aca="true" t="shared" si="3" ref="N7:N12">M7*0.4</f>
        <v>33.36000000000001</v>
      </c>
      <c r="O7" s="5">
        <f t="shared" si="0"/>
        <v>81.36000000000001</v>
      </c>
      <c r="P7" s="5"/>
      <c r="Q7" s="5">
        <f t="shared" si="1"/>
        <v>81.36000000000001</v>
      </c>
      <c r="R7" s="4" t="s">
        <v>466</v>
      </c>
      <c r="S7" s="3" t="s">
        <v>472</v>
      </c>
      <c r="U7" s="4" t="s">
        <v>563</v>
      </c>
      <c r="V7" s="14" t="s">
        <v>621</v>
      </c>
    </row>
    <row r="8" spans="1:22" ht="19.5" customHeight="1">
      <c r="A8" s="6">
        <v>6</v>
      </c>
      <c r="B8" s="7" t="s">
        <v>369</v>
      </c>
      <c r="C8" s="7" t="s">
        <v>364</v>
      </c>
      <c r="D8" s="7" t="s">
        <v>370</v>
      </c>
      <c r="E8" s="7" t="s">
        <v>371</v>
      </c>
      <c r="F8" s="7" t="s">
        <v>348</v>
      </c>
      <c r="G8" s="7" t="s">
        <v>368</v>
      </c>
      <c r="H8" s="7" t="s">
        <v>359</v>
      </c>
      <c r="I8" s="5">
        <v>69.5</v>
      </c>
      <c r="J8" s="8"/>
      <c r="K8" s="5">
        <v>69.5</v>
      </c>
      <c r="L8" s="5">
        <f t="shared" si="2"/>
        <v>41.699999999999996</v>
      </c>
      <c r="M8" s="5">
        <v>72.84</v>
      </c>
      <c r="N8" s="5">
        <f t="shared" si="3"/>
        <v>29.136000000000003</v>
      </c>
      <c r="O8" s="5">
        <f t="shared" si="0"/>
        <v>70.836</v>
      </c>
      <c r="P8" s="5"/>
      <c r="Q8" s="5">
        <f t="shared" si="1"/>
        <v>70.836</v>
      </c>
      <c r="R8" s="4" t="s">
        <v>466</v>
      </c>
      <c r="S8" s="3" t="s">
        <v>473</v>
      </c>
      <c r="U8" s="4" t="s">
        <v>563</v>
      </c>
      <c r="V8" s="14" t="s">
        <v>621</v>
      </c>
    </row>
    <row r="9" spans="1:22" ht="19.5" customHeight="1">
      <c r="A9" s="6">
        <v>7</v>
      </c>
      <c r="B9" s="7" t="s">
        <v>372</v>
      </c>
      <c r="C9" s="7" t="s">
        <v>345</v>
      </c>
      <c r="D9" s="7" t="s">
        <v>373</v>
      </c>
      <c r="E9" s="7" t="s">
        <v>374</v>
      </c>
      <c r="F9" s="7" t="s">
        <v>348</v>
      </c>
      <c r="G9" s="7" t="s">
        <v>375</v>
      </c>
      <c r="H9" s="7" t="s">
        <v>376</v>
      </c>
      <c r="I9" s="5">
        <v>74</v>
      </c>
      <c r="J9" s="8"/>
      <c r="K9" s="5">
        <v>74</v>
      </c>
      <c r="L9" s="5">
        <f t="shared" si="2"/>
        <v>44.4</v>
      </c>
      <c r="M9" s="5">
        <v>84.66</v>
      </c>
      <c r="N9" s="5">
        <f t="shared" si="3"/>
        <v>33.864</v>
      </c>
      <c r="O9" s="5">
        <f t="shared" si="0"/>
        <v>78.264</v>
      </c>
      <c r="P9" s="5"/>
      <c r="Q9" s="5">
        <f t="shared" si="1"/>
        <v>78.264</v>
      </c>
      <c r="R9" s="4" t="s">
        <v>466</v>
      </c>
      <c r="S9" s="3" t="s">
        <v>474</v>
      </c>
      <c r="U9" s="4" t="s">
        <v>563</v>
      </c>
      <c r="V9" s="14" t="s">
        <v>621</v>
      </c>
    </row>
    <row r="10" spans="1:22" ht="19.5" customHeight="1">
      <c r="A10" s="6">
        <v>8</v>
      </c>
      <c r="B10" s="7" t="s">
        <v>377</v>
      </c>
      <c r="C10" s="7" t="s">
        <v>345</v>
      </c>
      <c r="D10" s="7" t="s">
        <v>378</v>
      </c>
      <c r="E10" s="7" t="s">
        <v>379</v>
      </c>
      <c r="F10" s="7" t="s">
        <v>348</v>
      </c>
      <c r="G10" s="7" t="s">
        <v>380</v>
      </c>
      <c r="H10" s="7" t="s">
        <v>376</v>
      </c>
      <c r="I10" s="5">
        <v>65.5</v>
      </c>
      <c r="J10" s="8"/>
      <c r="K10" s="5">
        <v>65.5</v>
      </c>
      <c r="L10" s="5">
        <f t="shared" si="2"/>
        <v>39.3</v>
      </c>
      <c r="M10" s="5">
        <v>81.18</v>
      </c>
      <c r="N10" s="5">
        <f t="shared" si="3"/>
        <v>32.472</v>
      </c>
      <c r="O10" s="5">
        <f t="shared" si="0"/>
        <v>71.77199999999999</v>
      </c>
      <c r="P10" s="5"/>
      <c r="Q10" s="5">
        <f t="shared" si="1"/>
        <v>71.77199999999999</v>
      </c>
      <c r="R10" s="4" t="s">
        <v>466</v>
      </c>
      <c r="S10" s="3" t="s">
        <v>475</v>
      </c>
      <c r="U10" s="4" t="s">
        <v>563</v>
      </c>
      <c r="V10" s="14" t="s">
        <v>621</v>
      </c>
    </row>
    <row r="11" spans="1:22" ht="19.5" customHeight="1">
      <c r="A11" s="6">
        <v>9</v>
      </c>
      <c r="B11" s="7" t="s">
        <v>381</v>
      </c>
      <c r="C11" s="7" t="s">
        <v>345</v>
      </c>
      <c r="D11" s="7" t="s">
        <v>382</v>
      </c>
      <c r="E11" s="7" t="s">
        <v>383</v>
      </c>
      <c r="F11" s="7" t="s">
        <v>348</v>
      </c>
      <c r="G11" s="7" t="s">
        <v>380</v>
      </c>
      <c r="H11" s="7" t="s">
        <v>384</v>
      </c>
      <c r="I11" s="5">
        <v>75</v>
      </c>
      <c r="J11" s="8"/>
      <c r="K11" s="5">
        <v>75</v>
      </c>
      <c r="L11" s="5">
        <f t="shared" si="2"/>
        <v>45</v>
      </c>
      <c r="M11" s="5">
        <v>87.2</v>
      </c>
      <c r="N11" s="5">
        <f t="shared" si="3"/>
        <v>34.88</v>
      </c>
      <c r="O11" s="5">
        <f t="shared" si="0"/>
        <v>79.88</v>
      </c>
      <c r="P11" s="5"/>
      <c r="Q11" s="5">
        <f t="shared" si="1"/>
        <v>79.88</v>
      </c>
      <c r="R11" s="4" t="s">
        <v>466</v>
      </c>
      <c r="S11" s="3" t="s">
        <v>476</v>
      </c>
      <c r="U11" s="4" t="s">
        <v>563</v>
      </c>
      <c r="V11" s="14" t="s">
        <v>621</v>
      </c>
    </row>
    <row r="12" spans="1:22" ht="19.5" customHeight="1">
      <c r="A12" s="6">
        <v>10</v>
      </c>
      <c r="B12" s="7" t="s">
        <v>385</v>
      </c>
      <c r="C12" s="7" t="s">
        <v>345</v>
      </c>
      <c r="D12" s="7" t="s">
        <v>386</v>
      </c>
      <c r="E12" s="7" t="s">
        <v>387</v>
      </c>
      <c r="F12" s="7" t="s">
        <v>348</v>
      </c>
      <c r="G12" s="7" t="s">
        <v>380</v>
      </c>
      <c r="H12" s="7" t="s">
        <v>388</v>
      </c>
      <c r="I12" s="5">
        <v>78</v>
      </c>
      <c r="J12" s="8"/>
      <c r="K12" s="5">
        <v>78</v>
      </c>
      <c r="L12" s="5">
        <f t="shared" si="2"/>
        <v>46.8</v>
      </c>
      <c r="M12" s="5">
        <v>85.8</v>
      </c>
      <c r="N12" s="5">
        <f t="shared" si="3"/>
        <v>34.32</v>
      </c>
      <c r="O12" s="5">
        <f t="shared" si="0"/>
        <v>81.12</v>
      </c>
      <c r="P12" s="5"/>
      <c r="Q12" s="5">
        <f t="shared" si="1"/>
        <v>81.12</v>
      </c>
      <c r="R12" s="4" t="s">
        <v>466</v>
      </c>
      <c r="S12" s="3" t="s">
        <v>477</v>
      </c>
      <c r="U12" s="4" t="s">
        <v>563</v>
      </c>
      <c r="V12" s="14" t="s">
        <v>621</v>
      </c>
    </row>
    <row r="13" spans="1:22" ht="19.5" customHeight="1">
      <c r="A13" s="6">
        <v>11</v>
      </c>
      <c r="B13" s="7" t="s">
        <v>389</v>
      </c>
      <c r="C13" s="7" t="s">
        <v>345</v>
      </c>
      <c r="D13" s="7" t="s">
        <v>390</v>
      </c>
      <c r="E13" s="7" t="s">
        <v>391</v>
      </c>
      <c r="F13" s="7" t="s">
        <v>348</v>
      </c>
      <c r="G13" s="7" t="s">
        <v>392</v>
      </c>
      <c r="H13" s="7" t="s">
        <v>393</v>
      </c>
      <c r="I13" s="5">
        <v>58.5</v>
      </c>
      <c r="J13" s="8"/>
      <c r="K13" s="5">
        <v>58.5</v>
      </c>
      <c r="L13" s="5">
        <f>K13*0.4</f>
        <v>23.400000000000002</v>
      </c>
      <c r="M13" s="5">
        <v>85.03</v>
      </c>
      <c r="N13" s="5">
        <f>M13*0.6</f>
        <v>51.018</v>
      </c>
      <c r="O13" s="5">
        <f t="shared" si="0"/>
        <v>74.418</v>
      </c>
      <c r="P13" s="5"/>
      <c r="Q13" s="5">
        <f t="shared" si="1"/>
        <v>74.418</v>
      </c>
      <c r="R13" s="4" t="s">
        <v>466</v>
      </c>
      <c r="S13" s="3" t="s">
        <v>478</v>
      </c>
      <c r="U13" s="4" t="s">
        <v>563</v>
      </c>
      <c r="V13" s="14" t="s">
        <v>621</v>
      </c>
    </row>
    <row r="14" spans="1:22" ht="19.5" customHeight="1">
      <c r="A14" s="6">
        <v>12</v>
      </c>
      <c r="B14" s="7" t="s">
        <v>394</v>
      </c>
      <c r="C14" s="7" t="s">
        <v>345</v>
      </c>
      <c r="D14" s="7" t="s">
        <v>395</v>
      </c>
      <c r="E14" s="7" t="s">
        <v>396</v>
      </c>
      <c r="F14" s="7" t="s">
        <v>348</v>
      </c>
      <c r="G14" s="7" t="s">
        <v>392</v>
      </c>
      <c r="H14" s="7" t="s">
        <v>393</v>
      </c>
      <c r="I14" s="5">
        <v>58</v>
      </c>
      <c r="J14" s="8"/>
      <c r="K14" s="5">
        <v>58</v>
      </c>
      <c r="L14" s="5">
        <f>K14*0.4</f>
        <v>23.200000000000003</v>
      </c>
      <c r="M14" s="5">
        <v>85.03</v>
      </c>
      <c r="N14" s="5">
        <f>M14*0.6</f>
        <v>51.018</v>
      </c>
      <c r="O14" s="5">
        <f t="shared" si="0"/>
        <v>74.218</v>
      </c>
      <c r="P14" s="5"/>
      <c r="Q14" s="5">
        <f t="shared" si="1"/>
        <v>74.218</v>
      </c>
      <c r="R14" s="4" t="s">
        <v>466</v>
      </c>
      <c r="S14" s="3" t="s">
        <v>479</v>
      </c>
      <c r="U14" s="4" t="s">
        <v>563</v>
      </c>
      <c r="V14" s="14" t="s">
        <v>621</v>
      </c>
    </row>
    <row r="15" spans="1:22" ht="19.5" customHeight="1">
      <c r="A15" s="6">
        <v>13</v>
      </c>
      <c r="B15" s="7" t="s">
        <v>397</v>
      </c>
      <c r="C15" s="7" t="s">
        <v>345</v>
      </c>
      <c r="D15" s="7" t="s">
        <v>398</v>
      </c>
      <c r="E15" s="7" t="s">
        <v>399</v>
      </c>
      <c r="F15" s="7" t="s">
        <v>348</v>
      </c>
      <c r="G15" s="7" t="s">
        <v>400</v>
      </c>
      <c r="H15" s="7" t="s">
        <v>393</v>
      </c>
      <c r="I15" s="5">
        <v>64.5</v>
      </c>
      <c r="J15" s="8"/>
      <c r="K15" s="5">
        <v>64.5</v>
      </c>
      <c r="L15" s="5">
        <f>K15*0.4</f>
        <v>25.8</v>
      </c>
      <c r="M15" s="5">
        <v>83.9</v>
      </c>
      <c r="N15" s="5">
        <f>M15*0.6</f>
        <v>50.34</v>
      </c>
      <c r="O15" s="5">
        <f aca="true" t="shared" si="4" ref="O15:O25">L15+N15</f>
        <v>76.14</v>
      </c>
      <c r="P15" s="5"/>
      <c r="Q15" s="5">
        <f aca="true" t="shared" si="5" ref="Q15:Q25">O15+P15</f>
        <v>76.14</v>
      </c>
      <c r="R15" s="4" t="s">
        <v>466</v>
      </c>
      <c r="S15" s="3" t="s">
        <v>480</v>
      </c>
      <c r="U15" s="4" t="s">
        <v>563</v>
      </c>
      <c r="V15" s="14" t="s">
        <v>621</v>
      </c>
    </row>
    <row r="16" spans="1:22" ht="19.5" customHeight="1">
      <c r="A16" s="6">
        <v>14</v>
      </c>
      <c r="B16" s="7" t="s">
        <v>401</v>
      </c>
      <c r="C16" s="7" t="s">
        <v>345</v>
      </c>
      <c r="D16" s="7" t="s">
        <v>402</v>
      </c>
      <c r="E16" s="7" t="s">
        <v>403</v>
      </c>
      <c r="F16" s="7" t="s">
        <v>348</v>
      </c>
      <c r="G16" s="7" t="s">
        <v>400</v>
      </c>
      <c r="H16" s="7" t="s">
        <v>393</v>
      </c>
      <c r="I16" s="5">
        <v>61.5</v>
      </c>
      <c r="J16" s="8"/>
      <c r="K16" s="5">
        <v>61.5</v>
      </c>
      <c r="L16" s="5">
        <f>K16*0.4</f>
        <v>24.6</v>
      </c>
      <c r="M16" s="5">
        <v>80.76</v>
      </c>
      <c r="N16" s="5">
        <f>M16*0.6</f>
        <v>48.456</v>
      </c>
      <c r="O16" s="5">
        <f t="shared" si="4"/>
        <v>73.05600000000001</v>
      </c>
      <c r="P16" s="5"/>
      <c r="Q16" s="5">
        <f t="shared" si="5"/>
        <v>73.05600000000001</v>
      </c>
      <c r="R16" s="4" t="s">
        <v>466</v>
      </c>
      <c r="S16" s="3" t="s">
        <v>481</v>
      </c>
      <c r="U16" s="4" t="s">
        <v>563</v>
      </c>
      <c r="V16" s="14" t="s">
        <v>621</v>
      </c>
    </row>
    <row r="17" spans="1:22" ht="19.5" customHeight="1">
      <c r="A17" s="6">
        <v>15</v>
      </c>
      <c r="B17" s="7" t="s">
        <v>404</v>
      </c>
      <c r="C17" s="7" t="s">
        <v>364</v>
      </c>
      <c r="D17" s="7" t="s">
        <v>405</v>
      </c>
      <c r="E17" s="7" t="s">
        <v>406</v>
      </c>
      <c r="F17" s="7" t="s">
        <v>348</v>
      </c>
      <c r="G17" s="7" t="s">
        <v>407</v>
      </c>
      <c r="H17" s="7" t="s">
        <v>376</v>
      </c>
      <c r="I17" s="5">
        <v>63.5</v>
      </c>
      <c r="J17" s="8"/>
      <c r="K17" s="5">
        <v>63.5</v>
      </c>
      <c r="L17" s="5">
        <f aca="true" t="shared" si="6" ref="L17:L24">K17*0.6</f>
        <v>38.1</v>
      </c>
      <c r="M17" s="5">
        <v>76.24</v>
      </c>
      <c r="N17" s="5">
        <f aca="true" t="shared" si="7" ref="N17:N22">M17*0.4</f>
        <v>30.496</v>
      </c>
      <c r="O17" s="5">
        <f t="shared" si="4"/>
        <v>68.596</v>
      </c>
      <c r="P17" s="5"/>
      <c r="Q17" s="5">
        <f t="shared" si="5"/>
        <v>68.596</v>
      </c>
      <c r="R17" s="4" t="s">
        <v>466</v>
      </c>
      <c r="S17" s="3" t="s">
        <v>482</v>
      </c>
      <c r="U17" s="4" t="s">
        <v>563</v>
      </c>
      <c r="V17" s="14" t="s">
        <v>621</v>
      </c>
    </row>
    <row r="18" spans="1:22" ht="19.5" customHeight="1">
      <c r="A18" s="6">
        <v>16</v>
      </c>
      <c r="B18" s="7" t="s">
        <v>408</v>
      </c>
      <c r="C18" s="7" t="s">
        <v>345</v>
      </c>
      <c r="D18" s="7" t="s">
        <v>409</v>
      </c>
      <c r="E18" s="7" t="s">
        <v>410</v>
      </c>
      <c r="F18" s="7" t="s">
        <v>348</v>
      </c>
      <c r="G18" s="7" t="s">
        <v>407</v>
      </c>
      <c r="H18" s="7" t="s">
        <v>411</v>
      </c>
      <c r="I18" s="5">
        <v>70.5</v>
      </c>
      <c r="J18" s="8"/>
      <c r="K18" s="5">
        <v>70.5</v>
      </c>
      <c r="L18" s="5">
        <f t="shared" si="6"/>
        <v>42.3</v>
      </c>
      <c r="M18" s="5">
        <v>86.6</v>
      </c>
      <c r="N18" s="5">
        <f t="shared" si="7"/>
        <v>34.64</v>
      </c>
      <c r="O18" s="5">
        <f t="shared" si="4"/>
        <v>76.94</v>
      </c>
      <c r="P18" s="5"/>
      <c r="Q18" s="5">
        <f t="shared" si="5"/>
        <v>76.94</v>
      </c>
      <c r="R18" s="4" t="s">
        <v>466</v>
      </c>
      <c r="S18" s="3" t="s">
        <v>483</v>
      </c>
      <c r="U18" s="4" t="s">
        <v>563</v>
      </c>
      <c r="V18" s="14" t="s">
        <v>621</v>
      </c>
    </row>
    <row r="19" spans="1:22" ht="19.5" customHeight="1">
      <c r="A19" s="6">
        <v>17</v>
      </c>
      <c r="B19" s="7" t="s">
        <v>412</v>
      </c>
      <c r="C19" s="7" t="s">
        <v>345</v>
      </c>
      <c r="D19" s="7" t="s">
        <v>413</v>
      </c>
      <c r="E19" s="7" t="s">
        <v>414</v>
      </c>
      <c r="F19" s="7" t="s">
        <v>348</v>
      </c>
      <c r="G19" s="7" t="s">
        <v>407</v>
      </c>
      <c r="H19" s="7" t="s">
        <v>411</v>
      </c>
      <c r="I19" s="5">
        <v>68.5</v>
      </c>
      <c r="J19" s="8"/>
      <c r="K19" s="5">
        <v>68.5</v>
      </c>
      <c r="L19" s="5">
        <f t="shared" si="6"/>
        <v>41.1</v>
      </c>
      <c r="M19" s="5">
        <v>85.6</v>
      </c>
      <c r="N19" s="5">
        <f t="shared" si="7"/>
        <v>34.24</v>
      </c>
      <c r="O19" s="5">
        <f t="shared" si="4"/>
        <v>75.34</v>
      </c>
      <c r="P19" s="5"/>
      <c r="Q19" s="5">
        <f t="shared" si="5"/>
        <v>75.34</v>
      </c>
      <c r="R19" s="4" t="s">
        <v>466</v>
      </c>
      <c r="S19" s="3" t="s">
        <v>484</v>
      </c>
      <c r="U19" s="4" t="s">
        <v>563</v>
      </c>
      <c r="V19" s="14" t="s">
        <v>621</v>
      </c>
    </row>
    <row r="20" spans="1:22" ht="19.5" customHeight="1">
      <c r="A20" s="6">
        <v>18</v>
      </c>
      <c r="B20" s="7" t="s">
        <v>415</v>
      </c>
      <c r="C20" s="7" t="s">
        <v>345</v>
      </c>
      <c r="D20" s="7" t="s">
        <v>416</v>
      </c>
      <c r="E20" s="7" t="s">
        <v>417</v>
      </c>
      <c r="F20" s="7" t="s">
        <v>348</v>
      </c>
      <c r="G20" s="7" t="s">
        <v>407</v>
      </c>
      <c r="H20" s="7" t="s">
        <v>418</v>
      </c>
      <c r="I20" s="5">
        <v>73.5</v>
      </c>
      <c r="J20" s="8"/>
      <c r="K20" s="5">
        <v>73.5</v>
      </c>
      <c r="L20" s="5">
        <f t="shared" si="6"/>
        <v>44.1</v>
      </c>
      <c r="M20" s="5">
        <v>89.2</v>
      </c>
      <c r="N20" s="5">
        <f t="shared" si="7"/>
        <v>35.68</v>
      </c>
      <c r="O20" s="5">
        <f t="shared" si="4"/>
        <v>79.78</v>
      </c>
      <c r="P20" s="5"/>
      <c r="Q20" s="5">
        <f t="shared" si="5"/>
        <v>79.78</v>
      </c>
      <c r="R20" s="4" t="s">
        <v>466</v>
      </c>
      <c r="S20" s="3" t="s">
        <v>485</v>
      </c>
      <c r="U20" s="4" t="s">
        <v>563</v>
      </c>
      <c r="V20" s="14" t="s">
        <v>621</v>
      </c>
    </row>
    <row r="21" spans="1:22" ht="19.5" customHeight="1">
      <c r="A21" s="6">
        <v>19</v>
      </c>
      <c r="B21" s="7" t="s">
        <v>419</v>
      </c>
      <c r="C21" s="7" t="s">
        <v>345</v>
      </c>
      <c r="D21" s="7" t="s">
        <v>420</v>
      </c>
      <c r="E21" s="7" t="s">
        <v>421</v>
      </c>
      <c r="F21" s="7" t="s">
        <v>348</v>
      </c>
      <c r="G21" s="7" t="s">
        <v>407</v>
      </c>
      <c r="H21" s="7" t="s">
        <v>422</v>
      </c>
      <c r="I21" s="5">
        <v>72.5</v>
      </c>
      <c r="J21" s="8"/>
      <c r="K21" s="5">
        <v>72.5</v>
      </c>
      <c r="L21" s="5">
        <f t="shared" si="6"/>
        <v>43.5</v>
      </c>
      <c r="M21" s="5">
        <v>83.4</v>
      </c>
      <c r="N21" s="5">
        <f t="shared" si="7"/>
        <v>33.36000000000001</v>
      </c>
      <c r="O21" s="5">
        <f t="shared" si="4"/>
        <v>76.86000000000001</v>
      </c>
      <c r="P21" s="5"/>
      <c r="Q21" s="5">
        <f t="shared" si="5"/>
        <v>76.86000000000001</v>
      </c>
      <c r="R21" s="4" t="s">
        <v>466</v>
      </c>
      <c r="S21" s="3" t="s">
        <v>486</v>
      </c>
      <c r="U21" s="4" t="s">
        <v>563</v>
      </c>
      <c r="V21" s="14" t="s">
        <v>621</v>
      </c>
    </row>
    <row r="22" spans="1:22" ht="19.5" customHeight="1">
      <c r="A22" s="6">
        <v>20</v>
      </c>
      <c r="B22" s="7" t="s">
        <v>423</v>
      </c>
      <c r="C22" s="7" t="s">
        <v>345</v>
      </c>
      <c r="D22" s="7" t="s">
        <v>424</v>
      </c>
      <c r="E22" s="7" t="s">
        <v>425</v>
      </c>
      <c r="F22" s="7" t="s">
        <v>348</v>
      </c>
      <c r="G22" s="7" t="s">
        <v>407</v>
      </c>
      <c r="H22" s="7" t="s">
        <v>426</v>
      </c>
      <c r="I22" s="5">
        <v>70.5</v>
      </c>
      <c r="J22" s="8"/>
      <c r="K22" s="5">
        <v>70.5</v>
      </c>
      <c r="L22" s="5">
        <f t="shared" si="6"/>
        <v>42.3</v>
      </c>
      <c r="M22" s="5">
        <v>79.2</v>
      </c>
      <c r="N22" s="5">
        <f t="shared" si="7"/>
        <v>31.680000000000003</v>
      </c>
      <c r="O22" s="5">
        <f t="shared" si="4"/>
        <v>73.98</v>
      </c>
      <c r="P22" s="5"/>
      <c r="Q22" s="5">
        <f t="shared" si="5"/>
        <v>73.98</v>
      </c>
      <c r="R22" s="4" t="s">
        <v>466</v>
      </c>
      <c r="S22" s="3" t="s">
        <v>487</v>
      </c>
      <c r="U22" s="4" t="s">
        <v>563</v>
      </c>
      <c r="V22" s="14" t="s">
        <v>621</v>
      </c>
    </row>
    <row r="23" spans="1:22" ht="19.5" customHeight="1">
      <c r="A23" s="6">
        <v>21</v>
      </c>
      <c r="B23" s="7" t="s">
        <v>427</v>
      </c>
      <c r="C23" s="7" t="s">
        <v>345</v>
      </c>
      <c r="D23" s="7" t="s">
        <v>428</v>
      </c>
      <c r="E23" s="7" t="s">
        <v>429</v>
      </c>
      <c r="F23" s="7" t="s">
        <v>348</v>
      </c>
      <c r="G23" s="7" t="s">
        <v>407</v>
      </c>
      <c r="H23" s="7" t="s">
        <v>430</v>
      </c>
      <c r="I23" s="5">
        <v>73</v>
      </c>
      <c r="J23" s="8"/>
      <c r="K23" s="5">
        <v>73</v>
      </c>
      <c r="L23" s="5">
        <f t="shared" si="6"/>
        <v>43.8</v>
      </c>
      <c r="M23" s="5">
        <v>88.8</v>
      </c>
      <c r="N23" s="5">
        <f>M23*0.4</f>
        <v>35.52</v>
      </c>
      <c r="O23" s="5">
        <f t="shared" si="4"/>
        <v>79.32</v>
      </c>
      <c r="P23" s="5"/>
      <c r="Q23" s="5">
        <f t="shared" si="5"/>
        <v>79.32</v>
      </c>
      <c r="R23" s="4" t="s">
        <v>466</v>
      </c>
      <c r="S23" s="3" t="s">
        <v>502</v>
      </c>
      <c r="U23" s="4" t="s">
        <v>563</v>
      </c>
      <c r="V23" s="14" t="s">
        <v>621</v>
      </c>
    </row>
    <row r="24" spans="1:22" ht="19.5" customHeight="1">
      <c r="A24" s="6">
        <v>22</v>
      </c>
      <c r="B24" s="7" t="s">
        <v>431</v>
      </c>
      <c r="C24" s="7" t="s">
        <v>345</v>
      </c>
      <c r="D24" s="7" t="s">
        <v>432</v>
      </c>
      <c r="E24" s="7" t="s">
        <v>433</v>
      </c>
      <c r="F24" s="7" t="s">
        <v>348</v>
      </c>
      <c r="G24" s="7" t="s">
        <v>407</v>
      </c>
      <c r="H24" s="7" t="s">
        <v>434</v>
      </c>
      <c r="I24" s="5">
        <v>79</v>
      </c>
      <c r="J24" s="8"/>
      <c r="K24" s="5">
        <v>79</v>
      </c>
      <c r="L24" s="5">
        <f t="shared" si="6"/>
        <v>47.4</v>
      </c>
      <c r="M24" s="5">
        <v>81</v>
      </c>
      <c r="N24" s="5">
        <f>M24*0.4</f>
        <v>32.4</v>
      </c>
      <c r="O24" s="5">
        <f t="shared" si="4"/>
        <v>79.8</v>
      </c>
      <c r="P24" s="5"/>
      <c r="Q24" s="5">
        <f t="shared" si="5"/>
        <v>79.8</v>
      </c>
      <c r="R24" s="4" t="s">
        <v>466</v>
      </c>
      <c r="S24" s="3" t="s">
        <v>488</v>
      </c>
      <c r="U24" s="4" t="s">
        <v>563</v>
      </c>
      <c r="V24" s="14" t="s">
        <v>621</v>
      </c>
    </row>
    <row r="25" spans="1:22" ht="19.5" customHeight="1">
      <c r="A25" s="6">
        <v>23</v>
      </c>
      <c r="B25" s="9" t="s">
        <v>435</v>
      </c>
      <c r="C25" s="9" t="s">
        <v>364</v>
      </c>
      <c r="D25" s="9" t="s">
        <v>436</v>
      </c>
      <c r="E25" s="9" t="s">
        <v>437</v>
      </c>
      <c r="F25" s="9" t="s">
        <v>348</v>
      </c>
      <c r="G25" s="9" t="s">
        <v>407</v>
      </c>
      <c r="H25" s="10" t="s">
        <v>438</v>
      </c>
      <c r="I25" s="5">
        <v>63.5</v>
      </c>
      <c r="J25" s="8"/>
      <c r="K25" s="5">
        <v>63.5</v>
      </c>
      <c r="L25" s="5">
        <f>K25*0.4</f>
        <v>25.400000000000002</v>
      </c>
      <c r="M25" s="5">
        <v>85.36</v>
      </c>
      <c r="N25" s="5">
        <f>M25*0.6</f>
        <v>51.216</v>
      </c>
      <c r="O25" s="5">
        <f t="shared" si="4"/>
        <v>76.616</v>
      </c>
      <c r="P25" s="5"/>
      <c r="Q25" s="5">
        <f t="shared" si="5"/>
        <v>76.616</v>
      </c>
      <c r="R25" s="4" t="s">
        <v>466</v>
      </c>
      <c r="S25" s="3" t="s">
        <v>489</v>
      </c>
      <c r="U25" s="4" t="s">
        <v>563</v>
      </c>
      <c r="V25" s="14" t="s">
        <v>621</v>
      </c>
    </row>
    <row r="26" spans="1:22" ht="19.5" customHeight="1">
      <c r="A26" s="6">
        <v>24</v>
      </c>
      <c r="B26" s="7" t="s">
        <v>439</v>
      </c>
      <c r="C26" s="7" t="s">
        <v>364</v>
      </c>
      <c r="D26" s="7" t="s">
        <v>440</v>
      </c>
      <c r="E26" s="7" t="s">
        <v>441</v>
      </c>
      <c r="F26" s="7" t="s">
        <v>348</v>
      </c>
      <c r="G26" s="7" t="s">
        <v>407</v>
      </c>
      <c r="H26" s="7" t="s">
        <v>442</v>
      </c>
      <c r="I26" s="5">
        <v>72.5</v>
      </c>
      <c r="J26" s="8"/>
      <c r="K26" s="5">
        <v>72.5</v>
      </c>
      <c r="L26" s="5">
        <f>K26*0.6</f>
        <v>43.5</v>
      </c>
      <c r="M26" s="5">
        <v>80.82</v>
      </c>
      <c r="N26" s="5">
        <f>M26*0.4</f>
        <v>32.327999999999996</v>
      </c>
      <c r="O26" s="5">
        <f>L26+N26</f>
        <v>75.828</v>
      </c>
      <c r="P26" s="5"/>
      <c r="Q26" s="5">
        <f>O26+P26</f>
        <v>75.828</v>
      </c>
      <c r="R26" s="4" t="s">
        <v>466</v>
      </c>
      <c r="S26" s="3" t="s">
        <v>490</v>
      </c>
      <c r="U26" s="4" t="s">
        <v>563</v>
      </c>
      <c r="V26" s="14" t="s">
        <v>621</v>
      </c>
    </row>
    <row r="27" spans="1:22" ht="19.5" customHeight="1">
      <c r="A27" s="6">
        <v>25</v>
      </c>
      <c r="B27" s="7" t="s">
        <v>443</v>
      </c>
      <c r="C27" s="7" t="s">
        <v>364</v>
      </c>
      <c r="D27" s="7" t="s">
        <v>444</v>
      </c>
      <c r="E27" s="7" t="s">
        <v>445</v>
      </c>
      <c r="F27" s="7" t="s">
        <v>348</v>
      </c>
      <c r="G27" s="7" t="s">
        <v>407</v>
      </c>
      <c r="H27" s="7" t="s">
        <v>446</v>
      </c>
      <c r="I27" s="5">
        <v>57</v>
      </c>
      <c r="J27" s="8"/>
      <c r="K27" s="5">
        <v>57</v>
      </c>
      <c r="L27" s="5">
        <f>K27*0.6</f>
        <v>34.199999999999996</v>
      </c>
      <c r="M27" s="5">
        <v>83.12</v>
      </c>
      <c r="N27" s="5">
        <f>M27*0.4</f>
        <v>33.248000000000005</v>
      </c>
      <c r="O27" s="5">
        <f>L27+N27</f>
        <v>67.44800000000001</v>
      </c>
      <c r="P27" s="5"/>
      <c r="Q27" s="5">
        <f>O27+P27</f>
        <v>67.44800000000001</v>
      </c>
      <c r="R27" s="4" t="s">
        <v>466</v>
      </c>
      <c r="S27" s="3" t="s">
        <v>491</v>
      </c>
      <c r="U27" s="4" t="s">
        <v>563</v>
      </c>
      <c r="V27" s="14" t="s">
        <v>621</v>
      </c>
    </row>
    <row r="28" spans="1:22" ht="19.5" customHeight="1">
      <c r="A28" s="6">
        <v>26</v>
      </c>
      <c r="B28" s="7" t="s">
        <v>447</v>
      </c>
      <c r="C28" s="7" t="s">
        <v>345</v>
      </c>
      <c r="D28" s="7" t="s">
        <v>448</v>
      </c>
      <c r="E28" s="7" t="s">
        <v>449</v>
      </c>
      <c r="F28" s="7" t="s">
        <v>348</v>
      </c>
      <c r="G28" s="7" t="s">
        <v>407</v>
      </c>
      <c r="H28" s="7" t="s">
        <v>450</v>
      </c>
      <c r="I28" s="5">
        <v>72</v>
      </c>
      <c r="J28" s="8"/>
      <c r="K28" s="5">
        <v>72</v>
      </c>
      <c r="L28" s="5">
        <f>K28*0.6</f>
        <v>43.199999999999996</v>
      </c>
      <c r="M28" s="5">
        <v>84.92</v>
      </c>
      <c r="N28" s="5">
        <f>M28*0.4</f>
        <v>33.968</v>
      </c>
      <c r="O28" s="5">
        <f>L28+N28</f>
        <v>77.168</v>
      </c>
      <c r="P28" s="5"/>
      <c r="Q28" s="5">
        <f>O28+P28</f>
        <v>77.168</v>
      </c>
      <c r="R28" s="4" t="s">
        <v>466</v>
      </c>
      <c r="S28" s="3" t="s">
        <v>492</v>
      </c>
      <c r="U28" s="4" t="s">
        <v>563</v>
      </c>
      <c r="V28" s="14" t="s">
        <v>621</v>
      </c>
    </row>
    <row r="29" spans="1:22" ht="19.5" customHeight="1">
      <c r="A29" s="6">
        <v>27</v>
      </c>
      <c r="B29" s="7" t="s">
        <v>451</v>
      </c>
      <c r="C29" s="7" t="s">
        <v>345</v>
      </c>
      <c r="D29" s="7" t="s">
        <v>452</v>
      </c>
      <c r="E29" s="7" t="s">
        <v>453</v>
      </c>
      <c r="F29" s="7" t="s">
        <v>348</v>
      </c>
      <c r="G29" s="7" t="s">
        <v>454</v>
      </c>
      <c r="H29" s="7" t="s">
        <v>411</v>
      </c>
      <c r="I29" s="5">
        <v>69</v>
      </c>
      <c r="J29" s="8"/>
      <c r="K29" s="5">
        <v>69</v>
      </c>
      <c r="L29" s="5">
        <f>K29*0.6</f>
        <v>41.4</v>
      </c>
      <c r="M29" s="5">
        <v>84.6</v>
      </c>
      <c r="N29" s="5">
        <f>M29*0.4</f>
        <v>33.839999999999996</v>
      </c>
      <c r="O29" s="5">
        <f>L29+N29</f>
        <v>75.24</v>
      </c>
      <c r="P29" s="5"/>
      <c r="Q29" s="5">
        <f>O29+P29</f>
        <v>75.24</v>
      </c>
      <c r="R29" s="4" t="s">
        <v>466</v>
      </c>
      <c r="S29" s="3" t="s">
        <v>493</v>
      </c>
      <c r="U29" s="4" t="s">
        <v>563</v>
      </c>
      <c r="V29" s="14" t="s">
        <v>621</v>
      </c>
    </row>
    <row r="30" spans="1:22" ht="19.5" customHeight="1">
      <c r="A30" s="6">
        <v>28</v>
      </c>
      <c r="B30" s="7" t="s">
        <v>455</v>
      </c>
      <c r="C30" s="7" t="s">
        <v>345</v>
      </c>
      <c r="D30" s="7" t="s">
        <v>456</v>
      </c>
      <c r="E30" s="7" t="s">
        <v>457</v>
      </c>
      <c r="F30" s="7" t="s">
        <v>348</v>
      </c>
      <c r="G30" s="7" t="s">
        <v>458</v>
      </c>
      <c r="H30" s="7" t="s">
        <v>393</v>
      </c>
      <c r="I30" s="5">
        <v>54.5</v>
      </c>
      <c r="J30" s="8"/>
      <c r="K30" s="5">
        <v>54.5</v>
      </c>
      <c r="L30" s="5">
        <f aca="true" t="shared" si="8" ref="L30:L37">K30*0.4</f>
        <v>21.8</v>
      </c>
      <c r="M30" s="5">
        <v>85.81</v>
      </c>
      <c r="N30" s="5">
        <f>M30*0.6</f>
        <v>51.486</v>
      </c>
      <c r="O30" s="5">
        <f aca="true" t="shared" si="9" ref="O30:O39">L30+N30</f>
        <v>73.286</v>
      </c>
      <c r="P30" s="5"/>
      <c r="Q30" s="5">
        <f aca="true" t="shared" si="10" ref="Q30:Q39">O30+P30</f>
        <v>73.286</v>
      </c>
      <c r="R30" s="4" t="s">
        <v>466</v>
      </c>
      <c r="S30" s="3" t="s">
        <v>495</v>
      </c>
      <c r="U30" s="4" t="s">
        <v>563</v>
      </c>
      <c r="V30" s="14" t="s">
        <v>621</v>
      </c>
    </row>
    <row r="31" spans="1:22" ht="19.5" customHeight="1">
      <c r="A31" s="6">
        <v>29</v>
      </c>
      <c r="B31" s="7" t="s">
        <v>459</v>
      </c>
      <c r="C31" s="7" t="s">
        <v>345</v>
      </c>
      <c r="D31" s="7" t="s">
        <v>460</v>
      </c>
      <c r="E31" s="7" t="s">
        <v>461</v>
      </c>
      <c r="F31" s="7" t="s">
        <v>348</v>
      </c>
      <c r="G31" s="7" t="s">
        <v>458</v>
      </c>
      <c r="H31" s="7" t="s">
        <v>393</v>
      </c>
      <c r="I31" s="5">
        <v>55</v>
      </c>
      <c r="J31" s="8"/>
      <c r="K31" s="5">
        <v>55</v>
      </c>
      <c r="L31" s="5">
        <f t="shared" si="8"/>
        <v>22</v>
      </c>
      <c r="M31" s="5">
        <v>83.17</v>
      </c>
      <c r="N31" s="5">
        <f>M31*0.6</f>
        <v>49.902</v>
      </c>
      <c r="O31" s="5">
        <f t="shared" si="9"/>
        <v>71.902</v>
      </c>
      <c r="P31" s="5"/>
      <c r="Q31" s="5">
        <f t="shared" si="10"/>
        <v>71.902</v>
      </c>
      <c r="R31" s="4" t="s">
        <v>466</v>
      </c>
      <c r="S31" s="3" t="s">
        <v>494</v>
      </c>
      <c r="U31" s="4" t="s">
        <v>563</v>
      </c>
      <c r="V31" s="14" t="s">
        <v>621</v>
      </c>
    </row>
    <row r="32" spans="1:22" ht="19.5" customHeight="1">
      <c r="A32" s="6">
        <v>30</v>
      </c>
      <c r="B32" s="7" t="s">
        <v>0</v>
      </c>
      <c r="C32" s="7" t="s">
        <v>345</v>
      </c>
      <c r="D32" s="7" t="s">
        <v>1</v>
      </c>
      <c r="E32" s="7" t="s">
        <v>2</v>
      </c>
      <c r="F32" s="7" t="s">
        <v>348</v>
      </c>
      <c r="G32" s="7" t="s">
        <v>458</v>
      </c>
      <c r="H32" s="7" t="s">
        <v>3</v>
      </c>
      <c r="I32" s="5">
        <v>62</v>
      </c>
      <c r="J32" s="8"/>
      <c r="K32" s="5">
        <v>62</v>
      </c>
      <c r="L32" s="5">
        <f t="shared" si="8"/>
        <v>24.8</v>
      </c>
      <c r="M32" s="5">
        <v>87.5</v>
      </c>
      <c r="N32" s="5">
        <f aca="true" t="shared" si="11" ref="N32:N37">M32*0.6</f>
        <v>52.5</v>
      </c>
      <c r="O32" s="5">
        <f t="shared" si="9"/>
        <v>77.3</v>
      </c>
      <c r="P32" s="5"/>
      <c r="Q32" s="5">
        <f t="shared" si="10"/>
        <v>77.3</v>
      </c>
      <c r="R32" s="4" t="s">
        <v>466</v>
      </c>
      <c r="S32" s="12" t="s">
        <v>501</v>
      </c>
      <c r="U32" s="4" t="s">
        <v>563</v>
      </c>
      <c r="V32" s="14" t="s">
        <v>621</v>
      </c>
    </row>
    <row r="33" spans="1:22" ht="19.5" customHeight="1">
      <c r="A33" s="6">
        <v>31</v>
      </c>
      <c r="B33" s="7" t="s">
        <v>4</v>
      </c>
      <c r="C33" s="7" t="s">
        <v>345</v>
      </c>
      <c r="D33" s="7" t="s">
        <v>5</v>
      </c>
      <c r="E33" s="7" t="s">
        <v>6</v>
      </c>
      <c r="F33" s="7" t="s">
        <v>348</v>
      </c>
      <c r="G33" s="7" t="s">
        <v>458</v>
      </c>
      <c r="H33" s="7" t="s">
        <v>3</v>
      </c>
      <c r="I33" s="5">
        <v>68.5</v>
      </c>
      <c r="J33" s="8"/>
      <c r="K33" s="5">
        <v>68.5</v>
      </c>
      <c r="L33" s="5">
        <f t="shared" si="8"/>
        <v>27.400000000000002</v>
      </c>
      <c r="M33" s="5">
        <v>82.75</v>
      </c>
      <c r="N33" s="5">
        <f t="shared" si="11"/>
        <v>49.65</v>
      </c>
      <c r="O33" s="5">
        <f t="shared" si="9"/>
        <v>77.05</v>
      </c>
      <c r="P33" s="5"/>
      <c r="Q33" s="5">
        <f t="shared" si="10"/>
        <v>77.05</v>
      </c>
      <c r="R33" s="4" t="s">
        <v>466</v>
      </c>
      <c r="S33" s="12" t="s">
        <v>496</v>
      </c>
      <c r="U33" s="4" t="s">
        <v>563</v>
      </c>
      <c r="V33" s="14" t="s">
        <v>621</v>
      </c>
    </row>
    <row r="34" spans="1:22" ht="19.5" customHeight="1">
      <c r="A34" s="6">
        <v>32</v>
      </c>
      <c r="B34" s="7" t="s">
        <v>7</v>
      </c>
      <c r="C34" s="7" t="s">
        <v>345</v>
      </c>
      <c r="D34" s="7" t="s">
        <v>8</v>
      </c>
      <c r="E34" s="7" t="s">
        <v>9</v>
      </c>
      <c r="F34" s="7" t="s">
        <v>348</v>
      </c>
      <c r="G34" s="7" t="s">
        <v>458</v>
      </c>
      <c r="H34" s="7" t="s">
        <v>3</v>
      </c>
      <c r="I34" s="5">
        <v>65</v>
      </c>
      <c r="J34" s="8"/>
      <c r="K34" s="5">
        <v>65</v>
      </c>
      <c r="L34" s="5">
        <f t="shared" si="8"/>
        <v>26</v>
      </c>
      <c r="M34" s="5">
        <v>84.5</v>
      </c>
      <c r="N34" s="5">
        <f t="shared" si="11"/>
        <v>50.699999999999996</v>
      </c>
      <c r="O34" s="5">
        <f t="shared" si="9"/>
        <v>76.69999999999999</v>
      </c>
      <c r="P34" s="5"/>
      <c r="Q34" s="5">
        <f t="shared" si="10"/>
        <v>76.69999999999999</v>
      </c>
      <c r="R34" s="4" t="s">
        <v>466</v>
      </c>
      <c r="S34" s="12" t="s">
        <v>497</v>
      </c>
      <c r="U34" s="4" t="s">
        <v>563</v>
      </c>
      <c r="V34" s="14" t="s">
        <v>621</v>
      </c>
    </row>
    <row r="35" spans="1:22" ht="19.5" customHeight="1">
      <c r="A35" s="6">
        <v>33</v>
      </c>
      <c r="B35" s="7" t="s">
        <v>10</v>
      </c>
      <c r="C35" s="7" t="s">
        <v>345</v>
      </c>
      <c r="D35" s="7" t="s">
        <v>11</v>
      </c>
      <c r="E35" s="7" t="s">
        <v>12</v>
      </c>
      <c r="F35" s="7" t="s">
        <v>348</v>
      </c>
      <c r="G35" s="7" t="s">
        <v>458</v>
      </c>
      <c r="H35" s="7" t="s">
        <v>3</v>
      </c>
      <c r="I35" s="5">
        <v>63.5</v>
      </c>
      <c r="J35" s="8"/>
      <c r="K35" s="5">
        <v>63.5</v>
      </c>
      <c r="L35" s="5">
        <f t="shared" si="8"/>
        <v>25.400000000000002</v>
      </c>
      <c r="M35" s="5">
        <v>83.05</v>
      </c>
      <c r="N35" s="5">
        <f t="shared" si="11"/>
        <v>49.83</v>
      </c>
      <c r="O35" s="5">
        <f t="shared" si="9"/>
        <v>75.23</v>
      </c>
      <c r="P35" s="5"/>
      <c r="Q35" s="5">
        <f t="shared" si="10"/>
        <v>75.23</v>
      </c>
      <c r="R35" s="4" t="s">
        <v>466</v>
      </c>
      <c r="S35" s="12" t="s">
        <v>499</v>
      </c>
      <c r="U35" s="4" t="s">
        <v>563</v>
      </c>
      <c r="V35" s="14" t="s">
        <v>621</v>
      </c>
    </row>
    <row r="36" spans="1:22" ht="19.5" customHeight="1">
      <c r="A36" s="6">
        <v>34</v>
      </c>
      <c r="B36" s="7" t="s">
        <v>13</v>
      </c>
      <c r="C36" s="7" t="s">
        <v>345</v>
      </c>
      <c r="D36" s="7" t="s">
        <v>14</v>
      </c>
      <c r="E36" s="7" t="s">
        <v>15</v>
      </c>
      <c r="F36" s="7" t="s">
        <v>348</v>
      </c>
      <c r="G36" s="7" t="s">
        <v>458</v>
      </c>
      <c r="H36" s="7" t="s">
        <v>3</v>
      </c>
      <c r="I36" s="5">
        <v>64</v>
      </c>
      <c r="J36" s="8"/>
      <c r="K36" s="5">
        <v>64</v>
      </c>
      <c r="L36" s="5">
        <f t="shared" si="8"/>
        <v>25.6</v>
      </c>
      <c r="M36" s="5">
        <v>77.62</v>
      </c>
      <c r="N36" s="5">
        <f t="shared" si="11"/>
        <v>46.572</v>
      </c>
      <c r="O36" s="5">
        <f t="shared" si="9"/>
        <v>72.172</v>
      </c>
      <c r="P36" s="5">
        <v>3</v>
      </c>
      <c r="Q36" s="5">
        <f t="shared" si="10"/>
        <v>75.172</v>
      </c>
      <c r="R36" s="4" t="s">
        <v>466</v>
      </c>
      <c r="S36" s="12" t="s">
        <v>498</v>
      </c>
      <c r="U36" s="4" t="s">
        <v>563</v>
      </c>
      <c r="V36" s="14" t="s">
        <v>621</v>
      </c>
    </row>
    <row r="37" spans="1:22" ht="19.5" customHeight="1">
      <c r="A37" s="6">
        <v>35</v>
      </c>
      <c r="B37" s="7" t="s">
        <v>16</v>
      </c>
      <c r="C37" s="7" t="s">
        <v>345</v>
      </c>
      <c r="D37" s="7" t="s">
        <v>17</v>
      </c>
      <c r="E37" s="7" t="s">
        <v>18</v>
      </c>
      <c r="F37" s="7" t="s">
        <v>348</v>
      </c>
      <c r="G37" s="7" t="s">
        <v>458</v>
      </c>
      <c r="H37" s="7" t="s">
        <v>3</v>
      </c>
      <c r="I37" s="5">
        <v>62</v>
      </c>
      <c r="J37" s="8"/>
      <c r="K37" s="5">
        <v>62</v>
      </c>
      <c r="L37" s="5">
        <f t="shared" si="8"/>
        <v>24.8</v>
      </c>
      <c r="M37" s="5">
        <v>83.64</v>
      </c>
      <c r="N37" s="5">
        <f t="shared" si="11"/>
        <v>50.184</v>
      </c>
      <c r="O37" s="5">
        <f t="shared" si="9"/>
        <v>74.984</v>
      </c>
      <c r="P37" s="5"/>
      <c r="Q37" s="5">
        <f t="shared" si="10"/>
        <v>74.984</v>
      </c>
      <c r="R37" s="4" t="s">
        <v>466</v>
      </c>
      <c r="S37" s="12" t="s">
        <v>500</v>
      </c>
      <c r="U37" s="4" t="s">
        <v>563</v>
      </c>
      <c r="V37" s="14" t="s">
        <v>621</v>
      </c>
    </row>
    <row r="38" spans="1:22" ht="19.5" customHeight="1">
      <c r="A38" s="6">
        <v>36</v>
      </c>
      <c r="B38" s="9" t="s">
        <v>22</v>
      </c>
      <c r="C38" s="9" t="s">
        <v>345</v>
      </c>
      <c r="D38" s="9" t="s">
        <v>23</v>
      </c>
      <c r="E38" s="9" t="s">
        <v>24</v>
      </c>
      <c r="F38" s="9" t="s">
        <v>19</v>
      </c>
      <c r="G38" s="9" t="s">
        <v>20</v>
      </c>
      <c r="H38" s="10" t="s">
        <v>21</v>
      </c>
      <c r="I38" s="5">
        <v>49</v>
      </c>
      <c r="J38" s="8"/>
      <c r="K38" s="5">
        <v>49</v>
      </c>
      <c r="L38" s="5">
        <f aca="true" t="shared" si="12" ref="L38:L48">K38*0.6</f>
        <v>29.4</v>
      </c>
      <c r="M38" s="5">
        <v>78.2</v>
      </c>
      <c r="N38" s="5">
        <f aca="true" t="shared" si="13" ref="N38:N48">M38*0.4</f>
        <v>31.28</v>
      </c>
      <c r="O38" s="5">
        <f t="shared" si="9"/>
        <v>60.68</v>
      </c>
      <c r="P38" s="5"/>
      <c r="Q38" s="5">
        <f t="shared" si="10"/>
        <v>60.68</v>
      </c>
      <c r="R38" s="4" t="s">
        <v>466</v>
      </c>
      <c r="S38" s="12" t="s">
        <v>503</v>
      </c>
      <c r="U38" s="4" t="s">
        <v>564</v>
      </c>
      <c r="V38" s="14" t="s">
        <v>466</v>
      </c>
    </row>
    <row r="39" spans="1:22" ht="19.5" customHeight="1">
      <c r="A39" s="6">
        <v>37</v>
      </c>
      <c r="B39" s="9" t="s">
        <v>26</v>
      </c>
      <c r="C39" s="9" t="s">
        <v>345</v>
      </c>
      <c r="D39" s="9" t="s">
        <v>27</v>
      </c>
      <c r="E39" s="9" t="s">
        <v>28</v>
      </c>
      <c r="F39" s="9" t="s">
        <v>19</v>
      </c>
      <c r="G39" s="9" t="s">
        <v>20</v>
      </c>
      <c r="H39" s="10" t="s">
        <v>25</v>
      </c>
      <c r="I39" s="5">
        <v>50</v>
      </c>
      <c r="J39" s="8"/>
      <c r="K39" s="5">
        <v>50</v>
      </c>
      <c r="L39" s="5">
        <f t="shared" si="12"/>
        <v>30</v>
      </c>
      <c r="M39" s="5">
        <v>74.4</v>
      </c>
      <c r="N39" s="5">
        <f t="shared" si="13"/>
        <v>29.760000000000005</v>
      </c>
      <c r="O39" s="5">
        <f t="shared" si="9"/>
        <v>59.760000000000005</v>
      </c>
      <c r="P39" s="5"/>
      <c r="Q39" s="5">
        <f t="shared" si="10"/>
        <v>59.760000000000005</v>
      </c>
      <c r="R39" s="4" t="s">
        <v>466</v>
      </c>
      <c r="S39" s="12" t="s">
        <v>504</v>
      </c>
      <c r="U39" s="4" t="s">
        <v>564</v>
      </c>
      <c r="V39" s="14" t="s">
        <v>466</v>
      </c>
    </row>
    <row r="40" spans="1:22" ht="19.5" customHeight="1">
      <c r="A40" s="6">
        <v>38</v>
      </c>
      <c r="B40" s="9" t="s">
        <v>29</v>
      </c>
      <c r="C40" s="9" t="s">
        <v>364</v>
      </c>
      <c r="D40" s="9" t="s">
        <v>30</v>
      </c>
      <c r="E40" s="9" t="s">
        <v>31</v>
      </c>
      <c r="F40" s="9" t="s">
        <v>19</v>
      </c>
      <c r="G40" s="9" t="s">
        <v>20</v>
      </c>
      <c r="H40" s="10" t="s">
        <v>32</v>
      </c>
      <c r="I40" s="5">
        <v>58</v>
      </c>
      <c r="J40" s="8"/>
      <c r="K40" s="5">
        <v>58</v>
      </c>
      <c r="L40" s="5">
        <f t="shared" si="12"/>
        <v>34.8</v>
      </c>
      <c r="M40" s="5">
        <v>76.2</v>
      </c>
      <c r="N40" s="5">
        <f t="shared" si="13"/>
        <v>30.480000000000004</v>
      </c>
      <c r="O40" s="5">
        <f aca="true" t="shared" si="14" ref="O40:O48">L40+N40</f>
        <v>65.28</v>
      </c>
      <c r="P40" s="5"/>
      <c r="Q40" s="5">
        <f aca="true" t="shared" si="15" ref="Q40:Q48">O40+P40</f>
        <v>65.28</v>
      </c>
      <c r="R40" s="4" t="s">
        <v>466</v>
      </c>
      <c r="S40" s="12" t="s">
        <v>505</v>
      </c>
      <c r="U40" s="4" t="s">
        <v>564</v>
      </c>
      <c r="V40" s="14" t="s">
        <v>466</v>
      </c>
    </row>
    <row r="41" spans="1:22" ht="19.5" customHeight="1">
      <c r="A41" s="6">
        <v>39</v>
      </c>
      <c r="B41" s="9" t="s">
        <v>33</v>
      </c>
      <c r="C41" s="9" t="s">
        <v>345</v>
      </c>
      <c r="D41" s="9" t="s">
        <v>34</v>
      </c>
      <c r="E41" s="9" t="s">
        <v>35</v>
      </c>
      <c r="F41" s="9" t="s">
        <v>19</v>
      </c>
      <c r="G41" s="9" t="s">
        <v>20</v>
      </c>
      <c r="H41" s="10" t="s">
        <v>36</v>
      </c>
      <c r="I41" s="5">
        <v>79</v>
      </c>
      <c r="J41" s="8"/>
      <c r="K41" s="5">
        <v>79</v>
      </c>
      <c r="L41" s="5">
        <f t="shared" si="12"/>
        <v>47.4</v>
      </c>
      <c r="M41" s="5">
        <v>72</v>
      </c>
      <c r="N41" s="5">
        <f t="shared" si="13"/>
        <v>28.8</v>
      </c>
      <c r="O41" s="5">
        <f t="shared" si="14"/>
        <v>76.2</v>
      </c>
      <c r="P41" s="5"/>
      <c r="Q41" s="5">
        <f t="shared" si="15"/>
        <v>76.2</v>
      </c>
      <c r="R41" s="4" t="s">
        <v>466</v>
      </c>
      <c r="S41" s="12" t="s">
        <v>506</v>
      </c>
      <c r="U41" s="4" t="s">
        <v>564</v>
      </c>
      <c r="V41" s="14" t="s">
        <v>466</v>
      </c>
    </row>
    <row r="42" spans="1:22" ht="19.5" customHeight="1">
      <c r="A42" s="6">
        <v>40</v>
      </c>
      <c r="B42" s="9" t="s">
        <v>37</v>
      </c>
      <c r="C42" s="9" t="s">
        <v>345</v>
      </c>
      <c r="D42" s="9" t="s">
        <v>38</v>
      </c>
      <c r="E42" s="9" t="s">
        <v>39</v>
      </c>
      <c r="F42" s="9" t="s">
        <v>19</v>
      </c>
      <c r="G42" s="9" t="s">
        <v>20</v>
      </c>
      <c r="H42" s="10" t="s">
        <v>36</v>
      </c>
      <c r="I42" s="5">
        <v>73</v>
      </c>
      <c r="J42" s="8"/>
      <c r="K42" s="5">
        <v>73</v>
      </c>
      <c r="L42" s="5">
        <f t="shared" si="12"/>
        <v>43.8</v>
      </c>
      <c r="M42" s="5">
        <v>77.6</v>
      </c>
      <c r="N42" s="5">
        <f t="shared" si="13"/>
        <v>31.04</v>
      </c>
      <c r="O42" s="5">
        <f t="shared" si="14"/>
        <v>74.84</v>
      </c>
      <c r="P42" s="5"/>
      <c r="Q42" s="5">
        <f t="shared" si="15"/>
        <v>74.84</v>
      </c>
      <c r="R42" s="4" t="s">
        <v>466</v>
      </c>
      <c r="S42" s="12" t="s">
        <v>507</v>
      </c>
      <c r="U42" s="4" t="s">
        <v>564</v>
      </c>
      <c r="V42" s="14" t="s">
        <v>466</v>
      </c>
    </row>
    <row r="43" spans="1:22" ht="19.5" customHeight="1">
      <c r="A43" s="6">
        <v>41</v>
      </c>
      <c r="B43" s="9" t="s">
        <v>40</v>
      </c>
      <c r="C43" s="9" t="s">
        <v>345</v>
      </c>
      <c r="D43" s="9" t="s">
        <v>41</v>
      </c>
      <c r="E43" s="9" t="s">
        <v>42</v>
      </c>
      <c r="F43" s="9" t="s">
        <v>19</v>
      </c>
      <c r="G43" s="9" t="s">
        <v>20</v>
      </c>
      <c r="H43" s="10" t="s">
        <v>36</v>
      </c>
      <c r="I43" s="5">
        <v>67</v>
      </c>
      <c r="J43" s="8"/>
      <c r="K43" s="5">
        <v>67</v>
      </c>
      <c r="L43" s="5">
        <f t="shared" si="12"/>
        <v>40.199999999999996</v>
      </c>
      <c r="M43" s="5">
        <v>83.2</v>
      </c>
      <c r="N43" s="5">
        <f t="shared" si="13"/>
        <v>33.28</v>
      </c>
      <c r="O43" s="5">
        <f t="shared" si="14"/>
        <v>73.47999999999999</v>
      </c>
      <c r="P43" s="5"/>
      <c r="Q43" s="5">
        <f t="shared" si="15"/>
        <v>73.47999999999999</v>
      </c>
      <c r="R43" s="4" t="s">
        <v>466</v>
      </c>
      <c r="S43" s="12" t="s">
        <v>508</v>
      </c>
      <c r="U43" s="4" t="s">
        <v>564</v>
      </c>
      <c r="V43" s="14" t="s">
        <v>466</v>
      </c>
    </row>
    <row r="44" spans="1:22" ht="19.5" customHeight="1">
      <c r="A44" s="6">
        <v>42</v>
      </c>
      <c r="B44" s="9" t="s">
        <v>43</v>
      </c>
      <c r="C44" s="9" t="s">
        <v>345</v>
      </c>
      <c r="D44" s="9" t="s">
        <v>44</v>
      </c>
      <c r="E44" s="9" t="s">
        <v>45</v>
      </c>
      <c r="F44" s="9" t="s">
        <v>19</v>
      </c>
      <c r="G44" s="9" t="s">
        <v>20</v>
      </c>
      <c r="H44" s="10" t="s">
        <v>36</v>
      </c>
      <c r="I44" s="5">
        <v>68</v>
      </c>
      <c r="J44" s="8"/>
      <c r="K44" s="5">
        <v>68</v>
      </c>
      <c r="L44" s="5">
        <f t="shared" si="12"/>
        <v>40.8</v>
      </c>
      <c r="M44" s="5">
        <v>80</v>
      </c>
      <c r="N44" s="5">
        <f t="shared" si="13"/>
        <v>32</v>
      </c>
      <c r="O44" s="5">
        <f t="shared" si="14"/>
        <v>72.8</v>
      </c>
      <c r="P44" s="5"/>
      <c r="Q44" s="5">
        <f t="shared" si="15"/>
        <v>72.8</v>
      </c>
      <c r="R44" s="4" t="s">
        <v>466</v>
      </c>
      <c r="S44" s="12" t="s">
        <v>509</v>
      </c>
      <c r="U44" s="4" t="s">
        <v>564</v>
      </c>
      <c r="V44" s="14" t="s">
        <v>466</v>
      </c>
    </row>
    <row r="45" spans="1:22" ht="19.5" customHeight="1">
      <c r="A45" s="6">
        <v>43</v>
      </c>
      <c r="B45" s="9" t="s">
        <v>46</v>
      </c>
      <c r="C45" s="9" t="s">
        <v>345</v>
      </c>
      <c r="D45" s="9" t="s">
        <v>47</v>
      </c>
      <c r="E45" s="9" t="s">
        <v>48</v>
      </c>
      <c r="F45" s="9" t="s">
        <v>19</v>
      </c>
      <c r="G45" s="9" t="s">
        <v>20</v>
      </c>
      <c r="H45" s="10" t="s">
        <v>36</v>
      </c>
      <c r="I45" s="5">
        <v>64</v>
      </c>
      <c r="J45" s="8"/>
      <c r="K45" s="5">
        <v>64</v>
      </c>
      <c r="L45" s="5">
        <f t="shared" si="12"/>
        <v>38.4</v>
      </c>
      <c r="M45" s="5">
        <v>82.6</v>
      </c>
      <c r="N45" s="5">
        <f t="shared" si="13"/>
        <v>33.04</v>
      </c>
      <c r="O45" s="5">
        <f t="shared" si="14"/>
        <v>71.44</v>
      </c>
      <c r="P45" s="5"/>
      <c r="Q45" s="5">
        <f t="shared" si="15"/>
        <v>71.44</v>
      </c>
      <c r="R45" s="4" t="s">
        <v>466</v>
      </c>
      <c r="S45" s="12" t="s">
        <v>510</v>
      </c>
      <c r="U45" s="4" t="s">
        <v>564</v>
      </c>
      <c r="V45" s="14" t="s">
        <v>466</v>
      </c>
    </row>
    <row r="46" spans="1:22" ht="19.5" customHeight="1">
      <c r="A46" s="6">
        <v>44</v>
      </c>
      <c r="B46" s="9" t="s">
        <v>49</v>
      </c>
      <c r="C46" s="9" t="s">
        <v>345</v>
      </c>
      <c r="D46" s="9" t="s">
        <v>50</v>
      </c>
      <c r="E46" s="9" t="s">
        <v>51</v>
      </c>
      <c r="F46" s="9" t="s">
        <v>19</v>
      </c>
      <c r="G46" s="9" t="s">
        <v>20</v>
      </c>
      <c r="H46" s="10" t="s">
        <v>36</v>
      </c>
      <c r="I46" s="5">
        <v>70</v>
      </c>
      <c r="J46" s="8"/>
      <c r="K46" s="5">
        <v>70</v>
      </c>
      <c r="L46" s="5">
        <f t="shared" si="12"/>
        <v>42</v>
      </c>
      <c r="M46" s="5">
        <v>69.6</v>
      </c>
      <c r="N46" s="5">
        <f t="shared" si="13"/>
        <v>27.84</v>
      </c>
      <c r="O46" s="5">
        <f t="shared" si="14"/>
        <v>69.84</v>
      </c>
      <c r="P46" s="5"/>
      <c r="Q46" s="5">
        <f t="shared" si="15"/>
        <v>69.84</v>
      </c>
      <c r="R46" s="4" t="s">
        <v>466</v>
      </c>
      <c r="S46" s="12" t="s">
        <v>511</v>
      </c>
      <c r="U46" s="4" t="s">
        <v>564</v>
      </c>
      <c r="V46" s="14" t="s">
        <v>466</v>
      </c>
    </row>
    <row r="47" spans="1:22" ht="19.5" customHeight="1">
      <c r="A47" s="6">
        <v>45</v>
      </c>
      <c r="B47" s="9" t="s">
        <v>53</v>
      </c>
      <c r="C47" s="9" t="s">
        <v>345</v>
      </c>
      <c r="D47" s="9" t="s">
        <v>54</v>
      </c>
      <c r="E47" s="9" t="s">
        <v>55</v>
      </c>
      <c r="F47" s="9" t="s">
        <v>19</v>
      </c>
      <c r="G47" s="9" t="s">
        <v>56</v>
      </c>
      <c r="H47" s="10" t="s">
        <v>57</v>
      </c>
      <c r="I47" s="5">
        <v>60</v>
      </c>
      <c r="J47" s="8"/>
      <c r="K47" s="5">
        <v>60</v>
      </c>
      <c r="L47" s="5">
        <f t="shared" si="12"/>
        <v>36</v>
      </c>
      <c r="M47" s="5">
        <v>75.2</v>
      </c>
      <c r="N47" s="5">
        <f t="shared" si="13"/>
        <v>30.080000000000002</v>
      </c>
      <c r="O47" s="5">
        <f t="shared" si="14"/>
        <v>66.08</v>
      </c>
      <c r="P47" s="5"/>
      <c r="Q47" s="5">
        <f t="shared" si="15"/>
        <v>66.08</v>
      </c>
      <c r="R47" s="4" t="s">
        <v>466</v>
      </c>
      <c r="S47" s="12" t="s">
        <v>512</v>
      </c>
      <c r="U47" s="4" t="s">
        <v>564</v>
      </c>
      <c r="V47" s="14" t="s">
        <v>466</v>
      </c>
    </row>
    <row r="48" spans="1:22" ht="19.5" customHeight="1">
      <c r="A48" s="6">
        <v>46</v>
      </c>
      <c r="B48" s="9" t="s">
        <v>58</v>
      </c>
      <c r="C48" s="9" t="s">
        <v>345</v>
      </c>
      <c r="D48" s="9" t="s">
        <v>59</v>
      </c>
      <c r="E48" s="9" t="s">
        <v>60</v>
      </c>
      <c r="F48" s="9" t="s">
        <v>19</v>
      </c>
      <c r="G48" s="9" t="s">
        <v>56</v>
      </c>
      <c r="H48" s="10" t="s">
        <v>57</v>
      </c>
      <c r="I48" s="5">
        <v>54</v>
      </c>
      <c r="J48" s="8"/>
      <c r="K48" s="5">
        <v>54</v>
      </c>
      <c r="L48" s="5">
        <f t="shared" si="12"/>
        <v>32.4</v>
      </c>
      <c r="M48" s="5">
        <v>79</v>
      </c>
      <c r="N48" s="5">
        <f t="shared" si="13"/>
        <v>31.6</v>
      </c>
      <c r="O48" s="5">
        <f t="shared" si="14"/>
        <v>64</v>
      </c>
      <c r="P48" s="5"/>
      <c r="Q48" s="5">
        <f t="shared" si="15"/>
        <v>64</v>
      </c>
      <c r="R48" s="4" t="s">
        <v>466</v>
      </c>
      <c r="S48" s="12" t="s">
        <v>513</v>
      </c>
      <c r="U48" s="4" t="s">
        <v>564</v>
      </c>
      <c r="V48" s="14" t="s">
        <v>466</v>
      </c>
    </row>
    <row r="49" spans="1:22" ht="19.5" customHeight="1">
      <c r="A49" s="6">
        <v>47</v>
      </c>
      <c r="B49" s="9" t="s">
        <v>62</v>
      </c>
      <c r="C49" s="9" t="s">
        <v>364</v>
      </c>
      <c r="D49" s="9" t="s">
        <v>63</v>
      </c>
      <c r="E49" s="9" t="s">
        <v>64</v>
      </c>
      <c r="F49" s="9" t="s">
        <v>19</v>
      </c>
      <c r="G49" s="9" t="s">
        <v>61</v>
      </c>
      <c r="H49" s="10" t="s">
        <v>65</v>
      </c>
      <c r="I49" s="5">
        <v>59</v>
      </c>
      <c r="J49" s="8"/>
      <c r="K49" s="5">
        <v>59</v>
      </c>
      <c r="L49" s="5">
        <f aca="true" t="shared" si="16" ref="L49:L58">K49*0.6</f>
        <v>35.4</v>
      </c>
      <c r="M49" s="5">
        <v>73.2</v>
      </c>
      <c r="N49" s="5">
        <f aca="true" t="shared" si="17" ref="N49:N59">M49*0.4</f>
        <v>29.28</v>
      </c>
      <c r="O49" s="5">
        <f aca="true" t="shared" si="18" ref="O49:O58">L49+N49</f>
        <v>64.68</v>
      </c>
      <c r="P49" s="5"/>
      <c r="Q49" s="5">
        <f aca="true" t="shared" si="19" ref="Q49:Q58">O49+P49</f>
        <v>64.68</v>
      </c>
      <c r="R49" s="4" t="s">
        <v>466</v>
      </c>
      <c r="S49" s="12" t="s">
        <v>514</v>
      </c>
      <c r="U49" s="4" t="s">
        <v>564</v>
      </c>
      <c r="V49" s="14" t="s">
        <v>466</v>
      </c>
    </row>
    <row r="50" spans="1:22" ht="19.5" customHeight="1">
      <c r="A50" s="6">
        <v>48</v>
      </c>
      <c r="B50" s="9" t="s">
        <v>66</v>
      </c>
      <c r="C50" s="9" t="s">
        <v>345</v>
      </c>
      <c r="D50" s="9" t="s">
        <v>67</v>
      </c>
      <c r="E50" s="9" t="s">
        <v>68</v>
      </c>
      <c r="F50" s="9" t="s">
        <v>19</v>
      </c>
      <c r="G50" s="9" t="s">
        <v>69</v>
      </c>
      <c r="H50" s="10" t="s">
        <v>70</v>
      </c>
      <c r="I50" s="5">
        <v>56</v>
      </c>
      <c r="J50" s="8"/>
      <c r="K50" s="5">
        <v>56</v>
      </c>
      <c r="L50" s="5">
        <f t="shared" si="16"/>
        <v>33.6</v>
      </c>
      <c r="M50" s="5">
        <v>77</v>
      </c>
      <c r="N50" s="5">
        <f t="shared" si="17"/>
        <v>30.8</v>
      </c>
      <c r="O50" s="5">
        <f t="shared" si="18"/>
        <v>64.4</v>
      </c>
      <c r="P50" s="5"/>
      <c r="Q50" s="5">
        <f t="shared" si="19"/>
        <v>64.4</v>
      </c>
      <c r="R50" s="4" t="s">
        <v>466</v>
      </c>
      <c r="S50" s="3" t="s">
        <v>590</v>
      </c>
      <c r="U50" s="4" t="s">
        <v>564</v>
      </c>
      <c r="V50" s="14" t="s">
        <v>466</v>
      </c>
    </row>
    <row r="51" spans="1:22" ht="19.5" customHeight="1">
      <c r="A51" s="6">
        <v>49</v>
      </c>
      <c r="B51" s="9" t="s">
        <v>71</v>
      </c>
      <c r="C51" s="9" t="s">
        <v>364</v>
      </c>
      <c r="D51" s="9" t="s">
        <v>72</v>
      </c>
      <c r="E51" s="9" t="s">
        <v>73</v>
      </c>
      <c r="F51" s="9" t="s">
        <v>19</v>
      </c>
      <c r="G51" s="9" t="s">
        <v>69</v>
      </c>
      <c r="H51" s="10" t="s">
        <v>57</v>
      </c>
      <c r="I51" s="5">
        <v>59</v>
      </c>
      <c r="J51" s="8"/>
      <c r="K51" s="5">
        <v>59</v>
      </c>
      <c r="L51" s="5">
        <f t="shared" si="16"/>
        <v>35.4</v>
      </c>
      <c r="M51" s="5">
        <v>82.4</v>
      </c>
      <c r="N51" s="5">
        <f t="shared" si="17"/>
        <v>32.96</v>
      </c>
      <c r="O51" s="5">
        <f t="shared" si="18"/>
        <v>68.36</v>
      </c>
      <c r="P51" s="5"/>
      <c r="Q51" s="5">
        <f t="shared" si="19"/>
        <v>68.36</v>
      </c>
      <c r="R51" s="4" t="s">
        <v>466</v>
      </c>
      <c r="S51" s="3" t="s">
        <v>591</v>
      </c>
      <c r="U51" s="4" t="s">
        <v>564</v>
      </c>
      <c r="V51" s="14" t="s">
        <v>466</v>
      </c>
    </row>
    <row r="52" spans="1:22" ht="19.5" customHeight="1">
      <c r="A52" s="6">
        <v>50</v>
      </c>
      <c r="B52" s="9" t="s">
        <v>74</v>
      </c>
      <c r="C52" s="9" t="s">
        <v>345</v>
      </c>
      <c r="D52" s="9" t="s">
        <v>75</v>
      </c>
      <c r="E52" s="9" t="s">
        <v>76</v>
      </c>
      <c r="F52" s="9" t="s">
        <v>19</v>
      </c>
      <c r="G52" s="9" t="s">
        <v>77</v>
      </c>
      <c r="H52" s="10" t="s">
        <v>21</v>
      </c>
      <c r="I52" s="5">
        <v>64</v>
      </c>
      <c r="J52" s="8"/>
      <c r="K52" s="5">
        <v>64</v>
      </c>
      <c r="L52" s="5">
        <f t="shared" si="16"/>
        <v>38.4</v>
      </c>
      <c r="M52" s="5">
        <v>79.2</v>
      </c>
      <c r="N52" s="5">
        <f t="shared" si="17"/>
        <v>31.680000000000003</v>
      </c>
      <c r="O52" s="5">
        <f t="shared" si="18"/>
        <v>70.08</v>
      </c>
      <c r="P52" s="5"/>
      <c r="Q52" s="5">
        <f t="shared" si="19"/>
        <v>70.08</v>
      </c>
      <c r="R52" s="4" t="s">
        <v>466</v>
      </c>
      <c r="S52" s="3" t="s">
        <v>592</v>
      </c>
      <c r="U52" s="4" t="s">
        <v>564</v>
      </c>
      <c r="V52" s="14" t="s">
        <v>466</v>
      </c>
    </row>
    <row r="53" spans="1:22" ht="19.5" customHeight="1">
      <c r="A53" s="6">
        <v>51</v>
      </c>
      <c r="B53" s="9" t="s">
        <v>78</v>
      </c>
      <c r="C53" s="9" t="s">
        <v>345</v>
      </c>
      <c r="D53" s="9" t="s">
        <v>79</v>
      </c>
      <c r="E53" s="9" t="s">
        <v>80</v>
      </c>
      <c r="F53" s="9" t="s">
        <v>19</v>
      </c>
      <c r="G53" s="9" t="s">
        <v>81</v>
      </c>
      <c r="H53" s="10" t="s">
        <v>82</v>
      </c>
      <c r="I53" s="5">
        <v>72</v>
      </c>
      <c r="J53" s="8"/>
      <c r="K53" s="5">
        <v>72</v>
      </c>
      <c r="L53" s="5">
        <f t="shared" si="16"/>
        <v>43.199999999999996</v>
      </c>
      <c r="M53" s="5">
        <v>74.4</v>
      </c>
      <c r="N53" s="5">
        <f t="shared" si="17"/>
        <v>29.760000000000005</v>
      </c>
      <c r="O53" s="5">
        <f t="shared" si="18"/>
        <v>72.96000000000001</v>
      </c>
      <c r="P53" s="5"/>
      <c r="Q53" s="5">
        <f t="shared" si="19"/>
        <v>72.96000000000001</v>
      </c>
      <c r="R53" s="4" t="s">
        <v>466</v>
      </c>
      <c r="S53" s="3" t="s">
        <v>593</v>
      </c>
      <c r="U53" s="4" t="s">
        <v>564</v>
      </c>
      <c r="V53" s="14" t="s">
        <v>466</v>
      </c>
    </row>
    <row r="54" spans="1:22" ht="19.5" customHeight="1">
      <c r="A54" s="6">
        <v>52</v>
      </c>
      <c r="B54" s="9" t="s">
        <v>83</v>
      </c>
      <c r="C54" s="9" t="s">
        <v>364</v>
      </c>
      <c r="D54" s="9" t="s">
        <v>84</v>
      </c>
      <c r="E54" s="9" t="s">
        <v>85</v>
      </c>
      <c r="F54" s="9" t="s">
        <v>19</v>
      </c>
      <c r="G54" s="9" t="s">
        <v>81</v>
      </c>
      <c r="H54" s="10" t="s">
        <v>86</v>
      </c>
      <c r="I54" s="5">
        <v>53</v>
      </c>
      <c r="J54" s="8"/>
      <c r="K54" s="5">
        <v>53</v>
      </c>
      <c r="L54" s="5">
        <f t="shared" si="16"/>
        <v>31.799999999999997</v>
      </c>
      <c r="M54" s="5">
        <v>74.6</v>
      </c>
      <c r="N54" s="5">
        <f t="shared" si="17"/>
        <v>29.84</v>
      </c>
      <c r="O54" s="5">
        <f t="shared" si="18"/>
        <v>61.64</v>
      </c>
      <c r="P54" s="5"/>
      <c r="Q54" s="5">
        <f t="shared" si="19"/>
        <v>61.64</v>
      </c>
      <c r="R54" s="4" t="s">
        <v>466</v>
      </c>
      <c r="S54" s="3" t="s">
        <v>594</v>
      </c>
      <c r="U54" s="4" t="s">
        <v>564</v>
      </c>
      <c r="V54" s="14" t="s">
        <v>466</v>
      </c>
    </row>
    <row r="55" spans="1:22" ht="19.5" customHeight="1">
      <c r="A55" s="6">
        <v>53</v>
      </c>
      <c r="B55" s="9" t="s">
        <v>87</v>
      </c>
      <c r="C55" s="9" t="s">
        <v>345</v>
      </c>
      <c r="D55" s="9" t="s">
        <v>88</v>
      </c>
      <c r="E55" s="9" t="s">
        <v>89</v>
      </c>
      <c r="F55" s="9" t="s">
        <v>19</v>
      </c>
      <c r="G55" s="9" t="s">
        <v>90</v>
      </c>
      <c r="H55" s="10" t="s">
        <v>21</v>
      </c>
      <c r="I55" s="5">
        <v>62</v>
      </c>
      <c r="J55" s="8"/>
      <c r="K55" s="5">
        <v>62</v>
      </c>
      <c r="L55" s="5">
        <f t="shared" si="16"/>
        <v>37.199999999999996</v>
      </c>
      <c r="M55" s="5">
        <v>75.4</v>
      </c>
      <c r="N55" s="5">
        <f t="shared" si="17"/>
        <v>30.160000000000004</v>
      </c>
      <c r="O55" s="5">
        <f t="shared" si="18"/>
        <v>67.36</v>
      </c>
      <c r="P55" s="5"/>
      <c r="Q55" s="5">
        <f t="shared" si="19"/>
        <v>67.36</v>
      </c>
      <c r="R55" s="4" t="s">
        <v>466</v>
      </c>
      <c r="S55" s="3" t="s">
        <v>595</v>
      </c>
      <c r="U55" s="4" t="s">
        <v>564</v>
      </c>
      <c r="V55" s="14" t="s">
        <v>466</v>
      </c>
    </row>
    <row r="56" spans="1:22" ht="19.5" customHeight="1">
      <c r="A56" s="6">
        <v>54</v>
      </c>
      <c r="B56" s="9" t="s">
        <v>52</v>
      </c>
      <c r="C56" s="9" t="s">
        <v>345</v>
      </c>
      <c r="D56" s="9" t="s">
        <v>91</v>
      </c>
      <c r="E56" s="9" t="s">
        <v>92</v>
      </c>
      <c r="F56" s="9" t="s">
        <v>19</v>
      </c>
      <c r="G56" s="9" t="s">
        <v>90</v>
      </c>
      <c r="H56" s="10" t="s">
        <v>65</v>
      </c>
      <c r="I56" s="5">
        <v>55</v>
      </c>
      <c r="J56" s="8"/>
      <c r="K56" s="5">
        <v>55</v>
      </c>
      <c r="L56" s="5">
        <f t="shared" si="16"/>
        <v>33</v>
      </c>
      <c r="M56" s="5">
        <v>76.6</v>
      </c>
      <c r="N56" s="5">
        <f t="shared" si="17"/>
        <v>30.64</v>
      </c>
      <c r="O56" s="5">
        <f t="shared" si="18"/>
        <v>63.64</v>
      </c>
      <c r="P56" s="5"/>
      <c r="Q56" s="5">
        <f t="shared" si="19"/>
        <v>63.64</v>
      </c>
      <c r="R56" s="4" t="s">
        <v>466</v>
      </c>
      <c r="S56" s="3" t="s">
        <v>596</v>
      </c>
      <c r="U56" s="4" t="s">
        <v>564</v>
      </c>
      <c r="V56" s="14" t="s">
        <v>466</v>
      </c>
    </row>
    <row r="57" spans="1:22" ht="19.5" customHeight="1">
      <c r="A57" s="6">
        <v>55</v>
      </c>
      <c r="B57" s="9" t="s">
        <v>93</v>
      </c>
      <c r="C57" s="9" t="s">
        <v>345</v>
      </c>
      <c r="D57" s="9" t="s">
        <v>94</v>
      </c>
      <c r="E57" s="9" t="s">
        <v>95</v>
      </c>
      <c r="F57" s="9" t="s">
        <v>19</v>
      </c>
      <c r="G57" s="9" t="s">
        <v>96</v>
      </c>
      <c r="H57" s="10" t="s">
        <v>21</v>
      </c>
      <c r="I57" s="5">
        <v>62</v>
      </c>
      <c r="J57" s="8"/>
      <c r="K57" s="5">
        <v>62</v>
      </c>
      <c r="L57" s="5">
        <f t="shared" si="16"/>
        <v>37.199999999999996</v>
      </c>
      <c r="M57" s="5">
        <v>72.8</v>
      </c>
      <c r="N57" s="5">
        <f t="shared" si="17"/>
        <v>29.12</v>
      </c>
      <c r="O57" s="5">
        <f t="shared" si="18"/>
        <v>66.32</v>
      </c>
      <c r="P57" s="5"/>
      <c r="Q57" s="5">
        <f t="shared" si="19"/>
        <v>66.32</v>
      </c>
      <c r="R57" s="4" t="s">
        <v>466</v>
      </c>
      <c r="S57" s="3" t="s">
        <v>597</v>
      </c>
      <c r="U57" s="4" t="s">
        <v>564</v>
      </c>
      <c r="V57" s="14" t="s">
        <v>466</v>
      </c>
    </row>
    <row r="58" spans="1:22" ht="19.5" customHeight="1">
      <c r="A58" s="6">
        <v>56</v>
      </c>
      <c r="B58" s="9" t="s">
        <v>97</v>
      </c>
      <c r="C58" s="9" t="s">
        <v>345</v>
      </c>
      <c r="D58" s="9" t="s">
        <v>98</v>
      </c>
      <c r="E58" s="9" t="s">
        <v>99</v>
      </c>
      <c r="F58" s="9" t="s">
        <v>19</v>
      </c>
      <c r="G58" s="9" t="s">
        <v>96</v>
      </c>
      <c r="H58" s="10" t="s">
        <v>57</v>
      </c>
      <c r="I58" s="5">
        <v>58</v>
      </c>
      <c r="J58" s="8"/>
      <c r="K58" s="5">
        <v>58</v>
      </c>
      <c r="L58" s="5">
        <f t="shared" si="16"/>
        <v>34.8</v>
      </c>
      <c r="M58" s="5">
        <v>78.4</v>
      </c>
      <c r="N58" s="5">
        <f t="shared" si="17"/>
        <v>31.360000000000003</v>
      </c>
      <c r="O58" s="5">
        <f t="shared" si="18"/>
        <v>66.16</v>
      </c>
      <c r="P58" s="5"/>
      <c r="Q58" s="5">
        <f t="shared" si="19"/>
        <v>66.16</v>
      </c>
      <c r="R58" s="4" t="s">
        <v>466</v>
      </c>
      <c r="S58" s="3" t="s">
        <v>598</v>
      </c>
      <c r="U58" s="4" t="s">
        <v>564</v>
      </c>
      <c r="V58" s="14" t="s">
        <v>466</v>
      </c>
    </row>
    <row r="59" spans="1:22" ht="19.5" customHeight="1">
      <c r="A59" s="6">
        <v>57</v>
      </c>
      <c r="B59" s="9" t="s">
        <v>100</v>
      </c>
      <c r="C59" s="9" t="s">
        <v>364</v>
      </c>
      <c r="D59" s="9" t="s">
        <v>101</v>
      </c>
      <c r="E59" s="9" t="s">
        <v>102</v>
      </c>
      <c r="F59" s="9" t="s">
        <v>19</v>
      </c>
      <c r="G59" s="9" t="s">
        <v>103</v>
      </c>
      <c r="H59" s="10" t="s">
        <v>21</v>
      </c>
      <c r="I59" s="5">
        <v>61</v>
      </c>
      <c r="J59" s="8"/>
      <c r="K59" s="5">
        <v>61</v>
      </c>
      <c r="L59" s="5">
        <f aca="true" t="shared" si="20" ref="L59:L71">K59*0.6</f>
        <v>36.6</v>
      </c>
      <c r="M59" s="5">
        <v>79</v>
      </c>
      <c r="N59" s="5">
        <f t="shared" si="17"/>
        <v>31.6</v>
      </c>
      <c r="O59" s="5">
        <f aca="true" t="shared" si="21" ref="O59:O71">L59+N59</f>
        <v>68.2</v>
      </c>
      <c r="P59" s="5"/>
      <c r="Q59" s="5">
        <f aca="true" t="shared" si="22" ref="Q59:Q71">O59+P59</f>
        <v>68.2</v>
      </c>
      <c r="R59" s="4" t="s">
        <v>466</v>
      </c>
      <c r="S59" s="3" t="s">
        <v>599</v>
      </c>
      <c r="U59" s="4" t="s">
        <v>564</v>
      </c>
      <c r="V59" s="14" t="s">
        <v>466</v>
      </c>
    </row>
    <row r="60" spans="1:22" ht="19.5" customHeight="1">
      <c r="A60" s="6">
        <v>58</v>
      </c>
      <c r="B60" s="9" t="s">
        <v>104</v>
      </c>
      <c r="C60" s="9" t="s">
        <v>345</v>
      </c>
      <c r="D60" s="9" t="s">
        <v>105</v>
      </c>
      <c r="E60" s="9" t="s">
        <v>106</v>
      </c>
      <c r="F60" s="9" t="s">
        <v>19</v>
      </c>
      <c r="G60" s="9" t="s">
        <v>107</v>
      </c>
      <c r="H60" s="10" t="s">
        <v>108</v>
      </c>
      <c r="I60" s="5">
        <v>61</v>
      </c>
      <c r="J60" s="8"/>
      <c r="K60" s="5">
        <v>61</v>
      </c>
      <c r="L60" s="5">
        <f t="shared" si="20"/>
        <v>36.6</v>
      </c>
      <c r="M60" s="5">
        <v>80.6</v>
      </c>
      <c r="N60" s="5">
        <f aca="true" t="shared" si="23" ref="N60:N65">M60*0.4</f>
        <v>32.24</v>
      </c>
      <c r="O60" s="5">
        <f t="shared" si="21"/>
        <v>68.84</v>
      </c>
      <c r="P60" s="5"/>
      <c r="Q60" s="5">
        <f t="shared" si="22"/>
        <v>68.84</v>
      </c>
      <c r="R60" s="4" t="s">
        <v>466</v>
      </c>
      <c r="S60" s="3" t="s">
        <v>600</v>
      </c>
      <c r="U60" s="4" t="s">
        <v>564</v>
      </c>
      <c r="V60" s="14" t="s">
        <v>466</v>
      </c>
    </row>
    <row r="61" spans="1:22" ht="19.5" customHeight="1">
      <c r="A61" s="6">
        <v>59</v>
      </c>
      <c r="B61" s="9" t="s">
        <v>109</v>
      </c>
      <c r="C61" s="9" t="s">
        <v>364</v>
      </c>
      <c r="D61" s="9" t="s">
        <v>110</v>
      </c>
      <c r="E61" s="9" t="s">
        <v>111</v>
      </c>
      <c r="F61" s="9" t="s">
        <v>19</v>
      </c>
      <c r="G61" s="9" t="s">
        <v>107</v>
      </c>
      <c r="H61" s="10" t="s">
        <v>112</v>
      </c>
      <c r="I61" s="5">
        <v>59</v>
      </c>
      <c r="J61" s="8"/>
      <c r="K61" s="5">
        <v>59</v>
      </c>
      <c r="L61" s="5">
        <f t="shared" si="20"/>
        <v>35.4</v>
      </c>
      <c r="M61" s="5">
        <v>84.8</v>
      </c>
      <c r="N61" s="5">
        <f t="shared" si="23"/>
        <v>33.92</v>
      </c>
      <c r="O61" s="5">
        <f t="shared" si="21"/>
        <v>69.32</v>
      </c>
      <c r="P61" s="5"/>
      <c r="Q61" s="5">
        <f t="shared" si="22"/>
        <v>69.32</v>
      </c>
      <c r="R61" s="4" t="s">
        <v>466</v>
      </c>
      <c r="S61" s="3" t="s">
        <v>601</v>
      </c>
      <c r="U61" s="4" t="s">
        <v>564</v>
      </c>
      <c r="V61" s="14" t="s">
        <v>466</v>
      </c>
    </row>
    <row r="62" spans="1:22" ht="19.5" customHeight="1">
      <c r="A62" s="6">
        <v>60</v>
      </c>
      <c r="B62" s="9" t="s">
        <v>113</v>
      </c>
      <c r="C62" s="9" t="s">
        <v>364</v>
      </c>
      <c r="D62" s="9" t="s">
        <v>114</v>
      </c>
      <c r="E62" s="9" t="s">
        <v>115</v>
      </c>
      <c r="F62" s="9" t="s">
        <v>19</v>
      </c>
      <c r="G62" s="9" t="s">
        <v>116</v>
      </c>
      <c r="H62" s="10" t="s">
        <v>117</v>
      </c>
      <c r="I62" s="5">
        <v>56</v>
      </c>
      <c r="J62" s="8"/>
      <c r="K62" s="5">
        <v>56</v>
      </c>
      <c r="L62" s="5">
        <f t="shared" si="20"/>
        <v>33.6</v>
      </c>
      <c r="M62" s="5">
        <v>77.2</v>
      </c>
      <c r="N62" s="5">
        <f t="shared" si="23"/>
        <v>30.880000000000003</v>
      </c>
      <c r="O62" s="5">
        <f t="shared" si="21"/>
        <v>64.48</v>
      </c>
      <c r="P62" s="5"/>
      <c r="Q62" s="5">
        <f t="shared" si="22"/>
        <v>64.48</v>
      </c>
      <c r="R62" s="4" t="s">
        <v>466</v>
      </c>
      <c r="S62" s="3" t="s">
        <v>602</v>
      </c>
      <c r="U62" s="4" t="s">
        <v>564</v>
      </c>
      <c r="V62" s="14" t="s">
        <v>466</v>
      </c>
    </row>
    <row r="63" spans="1:22" ht="26.25" customHeight="1">
      <c r="A63" s="6">
        <v>61</v>
      </c>
      <c r="B63" s="9" t="s">
        <v>118</v>
      </c>
      <c r="C63" s="9" t="s">
        <v>364</v>
      </c>
      <c r="D63" s="9" t="s">
        <v>119</v>
      </c>
      <c r="E63" s="9" t="s">
        <v>120</v>
      </c>
      <c r="F63" s="9" t="s">
        <v>121</v>
      </c>
      <c r="G63" s="9" t="s">
        <v>122</v>
      </c>
      <c r="H63" s="10" t="s">
        <v>123</v>
      </c>
      <c r="I63" s="5">
        <v>67.5</v>
      </c>
      <c r="J63" s="8"/>
      <c r="K63" s="5">
        <v>67.5</v>
      </c>
      <c r="L63" s="5">
        <f t="shared" si="20"/>
        <v>40.5</v>
      </c>
      <c r="M63" s="5">
        <v>76.88</v>
      </c>
      <c r="N63" s="5">
        <f t="shared" si="23"/>
        <v>30.752</v>
      </c>
      <c r="O63" s="5">
        <f t="shared" si="21"/>
        <v>71.252</v>
      </c>
      <c r="P63" s="5"/>
      <c r="Q63" s="5">
        <f t="shared" si="22"/>
        <v>71.252</v>
      </c>
      <c r="R63" s="4" t="s">
        <v>466</v>
      </c>
      <c r="S63" s="3" t="s">
        <v>603</v>
      </c>
      <c r="U63" s="4" t="s">
        <v>565</v>
      </c>
      <c r="V63" s="14" t="s">
        <v>466</v>
      </c>
    </row>
    <row r="64" spans="1:22" ht="26.25" customHeight="1">
      <c r="A64" s="6">
        <v>62</v>
      </c>
      <c r="B64" s="9" t="s">
        <v>124</v>
      </c>
      <c r="C64" s="9" t="s">
        <v>364</v>
      </c>
      <c r="D64" s="9" t="s">
        <v>125</v>
      </c>
      <c r="E64" s="9" t="s">
        <v>126</v>
      </c>
      <c r="F64" s="9" t="s">
        <v>121</v>
      </c>
      <c r="G64" s="9" t="s">
        <v>127</v>
      </c>
      <c r="H64" s="10" t="s">
        <v>123</v>
      </c>
      <c r="I64" s="5">
        <v>69.5</v>
      </c>
      <c r="J64" s="8"/>
      <c r="K64" s="5">
        <v>69.5</v>
      </c>
      <c r="L64" s="5">
        <f t="shared" si="20"/>
        <v>41.699999999999996</v>
      </c>
      <c r="M64" s="5">
        <v>80.4</v>
      </c>
      <c r="N64" s="5">
        <f t="shared" si="23"/>
        <v>32.160000000000004</v>
      </c>
      <c r="O64" s="5">
        <f t="shared" si="21"/>
        <v>73.86</v>
      </c>
      <c r="P64" s="5"/>
      <c r="Q64" s="5">
        <f t="shared" si="22"/>
        <v>73.86</v>
      </c>
      <c r="R64" s="4" t="s">
        <v>466</v>
      </c>
      <c r="S64" s="3" t="s">
        <v>604</v>
      </c>
      <c r="U64" s="4" t="s">
        <v>565</v>
      </c>
      <c r="V64" s="14" t="s">
        <v>466</v>
      </c>
    </row>
    <row r="65" spans="1:22" ht="26.25" customHeight="1">
      <c r="A65" s="6">
        <v>63</v>
      </c>
      <c r="B65" s="9" t="s">
        <v>128</v>
      </c>
      <c r="C65" s="9" t="s">
        <v>364</v>
      </c>
      <c r="D65" s="9" t="s">
        <v>129</v>
      </c>
      <c r="E65" s="9" t="s">
        <v>130</v>
      </c>
      <c r="F65" s="9" t="s">
        <v>121</v>
      </c>
      <c r="G65" s="9" t="s">
        <v>127</v>
      </c>
      <c r="H65" s="10" t="s">
        <v>131</v>
      </c>
      <c r="I65" s="5">
        <v>75.5</v>
      </c>
      <c r="J65" s="8"/>
      <c r="K65" s="5">
        <v>75.5</v>
      </c>
      <c r="L65" s="5">
        <f t="shared" si="20"/>
        <v>45.3</v>
      </c>
      <c r="M65" s="5">
        <v>79.12</v>
      </c>
      <c r="N65" s="5">
        <f t="shared" si="23"/>
        <v>31.648000000000003</v>
      </c>
      <c r="O65" s="5">
        <f t="shared" si="21"/>
        <v>76.94800000000001</v>
      </c>
      <c r="P65" s="5"/>
      <c r="Q65" s="5">
        <f t="shared" si="22"/>
        <v>76.94800000000001</v>
      </c>
      <c r="R65" s="4" t="s">
        <v>466</v>
      </c>
      <c r="S65" s="3" t="s">
        <v>605</v>
      </c>
      <c r="U65" s="4" t="s">
        <v>565</v>
      </c>
      <c r="V65" s="14" t="s">
        <v>466</v>
      </c>
    </row>
    <row r="66" spans="1:22" ht="26.25" customHeight="1">
      <c r="A66" s="6">
        <v>64</v>
      </c>
      <c r="B66" s="9" t="s">
        <v>132</v>
      </c>
      <c r="C66" s="9" t="s">
        <v>364</v>
      </c>
      <c r="D66" s="9" t="s">
        <v>133</v>
      </c>
      <c r="E66" s="9" t="s">
        <v>134</v>
      </c>
      <c r="F66" s="9" t="s">
        <v>121</v>
      </c>
      <c r="G66" s="9" t="s">
        <v>127</v>
      </c>
      <c r="H66" s="10" t="s">
        <v>135</v>
      </c>
      <c r="I66" s="5">
        <v>65.5</v>
      </c>
      <c r="J66" s="8"/>
      <c r="K66" s="5">
        <v>65.5</v>
      </c>
      <c r="L66" s="5">
        <f t="shared" si="20"/>
        <v>39.3</v>
      </c>
      <c r="M66" s="5">
        <v>76.4</v>
      </c>
      <c r="N66" s="5">
        <f aca="true" t="shared" si="24" ref="N66:N100">M66*0.4</f>
        <v>30.560000000000002</v>
      </c>
      <c r="O66" s="5">
        <f t="shared" si="21"/>
        <v>69.86</v>
      </c>
      <c r="P66" s="5"/>
      <c r="Q66" s="5">
        <f t="shared" si="22"/>
        <v>69.86</v>
      </c>
      <c r="R66" s="4" t="s">
        <v>466</v>
      </c>
      <c r="S66" s="3" t="s">
        <v>606</v>
      </c>
      <c r="U66" s="4" t="s">
        <v>565</v>
      </c>
      <c r="V66" s="14" t="s">
        <v>466</v>
      </c>
    </row>
    <row r="67" spans="1:22" ht="26.25" customHeight="1">
      <c r="A67" s="6">
        <v>65</v>
      </c>
      <c r="B67" s="9" t="s">
        <v>136</v>
      </c>
      <c r="C67" s="9" t="s">
        <v>364</v>
      </c>
      <c r="D67" s="9" t="s">
        <v>137</v>
      </c>
      <c r="E67" s="9" t="s">
        <v>138</v>
      </c>
      <c r="F67" s="9" t="s">
        <v>121</v>
      </c>
      <c r="G67" s="9" t="s">
        <v>139</v>
      </c>
      <c r="H67" s="10" t="s">
        <v>123</v>
      </c>
      <c r="I67" s="5">
        <v>72</v>
      </c>
      <c r="J67" s="8"/>
      <c r="K67" s="5">
        <v>72</v>
      </c>
      <c r="L67" s="5">
        <f t="shared" si="20"/>
        <v>43.199999999999996</v>
      </c>
      <c r="M67" s="5">
        <v>76.52</v>
      </c>
      <c r="N67" s="5">
        <f t="shared" si="24"/>
        <v>30.608</v>
      </c>
      <c r="O67" s="5">
        <f t="shared" si="21"/>
        <v>73.80799999999999</v>
      </c>
      <c r="P67" s="5"/>
      <c r="Q67" s="5">
        <f t="shared" si="22"/>
        <v>73.80799999999999</v>
      </c>
      <c r="R67" s="4" t="s">
        <v>466</v>
      </c>
      <c r="S67" s="3" t="s">
        <v>607</v>
      </c>
      <c r="U67" s="4" t="s">
        <v>565</v>
      </c>
      <c r="V67" s="14" t="s">
        <v>466</v>
      </c>
    </row>
    <row r="68" spans="1:22" ht="26.25" customHeight="1">
      <c r="A68" s="6">
        <v>66</v>
      </c>
      <c r="B68" s="9" t="s">
        <v>140</v>
      </c>
      <c r="C68" s="9" t="s">
        <v>364</v>
      </c>
      <c r="D68" s="9" t="s">
        <v>141</v>
      </c>
      <c r="E68" s="9" t="s">
        <v>142</v>
      </c>
      <c r="F68" s="9" t="s">
        <v>121</v>
      </c>
      <c r="G68" s="9" t="s">
        <v>143</v>
      </c>
      <c r="H68" s="10" t="s">
        <v>123</v>
      </c>
      <c r="I68" s="5">
        <v>68.5</v>
      </c>
      <c r="J68" s="8"/>
      <c r="K68" s="5">
        <v>68.5</v>
      </c>
      <c r="L68" s="5">
        <f t="shared" si="20"/>
        <v>41.1</v>
      </c>
      <c r="M68" s="5">
        <v>78.5</v>
      </c>
      <c r="N68" s="5">
        <f t="shared" si="24"/>
        <v>31.400000000000002</v>
      </c>
      <c r="O68" s="5">
        <f t="shared" si="21"/>
        <v>72.5</v>
      </c>
      <c r="P68" s="5"/>
      <c r="Q68" s="5">
        <f t="shared" si="22"/>
        <v>72.5</v>
      </c>
      <c r="R68" s="4" t="s">
        <v>466</v>
      </c>
      <c r="S68" s="3" t="s">
        <v>608</v>
      </c>
      <c r="U68" s="4" t="s">
        <v>565</v>
      </c>
      <c r="V68" s="14" t="s">
        <v>466</v>
      </c>
    </row>
    <row r="69" spans="1:22" ht="26.25" customHeight="1">
      <c r="A69" s="6">
        <v>67</v>
      </c>
      <c r="B69" s="9" t="s">
        <v>144</v>
      </c>
      <c r="C69" s="9" t="s">
        <v>364</v>
      </c>
      <c r="D69" s="9" t="s">
        <v>145</v>
      </c>
      <c r="E69" s="9" t="s">
        <v>146</v>
      </c>
      <c r="F69" s="9" t="s">
        <v>121</v>
      </c>
      <c r="G69" s="9" t="s">
        <v>147</v>
      </c>
      <c r="H69" s="10" t="s">
        <v>123</v>
      </c>
      <c r="I69" s="5">
        <v>77</v>
      </c>
      <c r="J69" s="8"/>
      <c r="K69" s="5">
        <v>77</v>
      </c>
      <c r="L69" s="5">
        <f t="shared" si="20"/>
        <v>46.199999999999996</v>
      </c>
      <c r="M69" s="5">
        <v>78.44</v>
      </c>
      <c r="N69" s="5">
        <f t="shared" si="24"/>
        <v>31.376</v>
      </c>
      <c r="O69" s="5">
        <f t="shared" si="21"/>
        <v>77.576</v>
      </c>
      <c r="P69" s="5"/>
      <c r="Q69" s="5">
        <f t="shared" si="22"/>
        <v>77.576</v>
      </c>
      <c r="R69" s="4" t="s">
        <v>466</v>
      </c>
      <c r="S69" s="3" t="s">
        <v>609</v>
      </c>
      <c r="U69" s="4" t="s">
        <v>566</v>
      </c>
      <c r="V69" s="14" t="s">
        <v>466</v>
      </c>
    </row>
    <row r="70" spans="1:22" ht="26.25" customHeight="1">
      <c r="A70" s="6">
        <v>68</v>
      </c>
      <c r="B70" s="9" t="s">
        <v>148</v>
      </c>
      <c r="C70" s="9" t="s">
        <v>364</v>
      </c>
      <c r="D70" s="9" t="s">
        <v>149</v>
      </c>
      <c r="E70" s="9" t="s">
        <v>150</v>
      </c>
      <c r="F70" s="9" t="s">
        <v>121</v>
      </c>
      <c r="G70" s="9" t="s">
        <v>147</v>
      </c>
      <c r="H70" s="10" t="s">
        <v>123</v>
      </c>
      <c r="I70" s="5">
        <v>75</v>
      </c>
      <c r="J70" s="8"/>
      <c r="K70" s="5">
        <v>75</v>
      </c>
      <c r="L70" s="5">
        <f t="shared" si="20"/>
        <v>45</v>
      </c>
      <c r="M70" s="5">
        <v>76.84</v>
      </c>
      <c r="N70" s="5">
        <f t="shared" si="24"/>
        <v>30.736000000000004</v>
      </c>
      <c r="O70" s="5">
        <f t="shared" si="21"/>
        <v>75.736</v>
      </c>
      <c r="P70" s="5"/>
      <c r="Q70" s="5">
        <f t="shared" si="22"/>
        <v>75.736</v>
      </c>
      <c r="R70" s="4" t="s">
        <v>466</v>
      </c>
      <c r="S70" s="3" t="s">
        <v>610</v>
      </c>
      <c r="U70" s="4" t="s">
        <v>566</v>
      </c>
      <c r="V70" s="14" t="s">
        <v>466</v>
      </c>
    </row>
    <row r="71" spans="1:22" ht="30.75" customHeight="1">
      <c r="A71" s="6">
        <v>69</v>
      </c>
      <c r="B71" s="9" t="s">
        <v>151</v>
      </c>
      <c r="C71" s="9" t="s">
        <v>364</v>
      </c>
      <c r="D71" s="9" t="s">
        <v>152</v>
      </c>
      <c r="E71" s="9" t="s">
        <v>153</v>
      </c>
      <c r="F71" s="9" t="s">
        <v>121</v>
      </c>
      <c r="G71" s="9" t="s">
        <v>154</v>
      </c>
      <c r="H71" s="10" t="s">
        <v>123</v>
      </c>
      <c r="I71" s="5">
        <v>72.5</v>
      </c>
      <c r="J71" s="8"/>
      <c r="K71" s="5">
        <v>72.5</v>
      </c>
      <c r="L71" s="5">
        <f t="shared" si="20"/>
        <v>43.5</v>
      </c>
      <c r="M71" s="5">
        <v>74.72</v>
      </c>
      <c r="N71" s="5">
        <f t="shared" si="24"/>
        <v>29.888</v>
      </c>
      <c r="O71" s="5">
        <f t="shared" si="21"/>
        <v>73.388</v>
      </c>
      <c r="P71" s="5"/>
      <c r="Q71" s="5">
        <f t="shared" si="22"/>
        <v>73.388</v>
      </c>
      <c r="R71" s="4" t="s">
        <v>466</v>
      </c>
      <c r="S71" s="3" t="s">
        <v>611</v>
      </c>
      <c r="U71" s="4" t="s">
        <v>567</v>
      </c>
      <c r="V71" s="14" t="s">
        <v>466</v>
      </c>
    </row>
    <row r="72" spans="1:22" ht="30.75" customHeight="1">
      <c r="A72" s="6">
        <v>70</v>
      </c>
      <c r="B72" s="9" t="s">
        <v>155</v>
      </c>
      <c r="C72" s="9" t="s">
        <v>345</v>
      </c>
      <c r="D72" s="9" t="s">
        <v>156</v>
      </c>
      <c r="E72" s="9" t="s">
        <v>157</v>
      </c>
      <c r="F72" s="9" t="s">
        <v>121</v>
      </c>
      <c r="G72" s="9" t="s">
        <v>154</v>
      </c>
      <c r="H72" s="10" t="s">
        <v>131</v>
      </c>
      <c r="I72" s="5">
        <v>76</v>
      </c>
      <c r="J72" s="8"/>
      <c r="K72" s="5">
        <v>76</v>
      </c>
      <c r="L72" s="5">
        <f>K72*0.6</f>
        <v>45.6</v>
      </c>
      <c r="M72" s="5">
        <v>81.86</v>
      </c>
      <c r="N72" s="5">
        <f t="shared" si="24"/>
        <v>32.744</v>
      </c>
      <c r="O72" s="5">
        <f>L72+N72</f>
        <v>78.344</v>
      </c>
      <c r="P72" s="5"/>
      <c r="Q72" s="5">
        <f>O72+P72</f>
        <v>78.344</v>
      </c>
      <c r="R72" s="4" t="s">
        <v>466</v>
      </c>
      <c r="S72" s="3" t="s">
        <v>612</v>
      </c>
      <c r="U72" s="4" t="s">
        <v>567</v>
      </c>
      <c r="V72" s="14" t="s">
        <v>466</v>
      </c>
    </row>
    <row r="73" spans="1:22" ht="36.75" customHeight="1">
      <c r="A73" s="6">
        <v>71</v>
      </c>
      <c r="B73" s="9" t="s">
        <v>158</v>
      </c>
      <c r="C73" s="9" t="s">
        <v>345</v>
      </c>
      <c r="D73" s="9" t="s">
        <v>159</v>
      </c>
      <c r="E73" s="9" t="s">
        <v>160</v>
      </c>
      <c r="F73" s="9" t="s">
        <v>121</v>
      </c>
      <c r="G73" s="9" t="s">
        <v>161</v>
      </c>
      <c r="H73" s="10" t="s">
        <v>123</v>
      </c>
      <c r="I73" s="5">
        <v>73</v>
      </c>
      <c r="J73" s="8"/>
      <c r="K73" s="5">
        <v>73</v>
      </c>
      <c r="L73" s="5">
        <f>K73*0.6</f>
        <v>43.8</v>
      </c>
      <c r="M73" s="5">
        <v>78.96</v>
      </c>
      <c r="N73" s="5">
        <f t="shared" si="24"/>
        <v>31.584</v>
      </c>
      <c r="O73" s="5">
        <f>L73+N73</f>
        <v>75.384</v>
      </c>
      <c r="P73" s="5"/>
      <c r="Q73" s="5">
        <f>O73+P73</f>
        <v>75.384</v>
      </c>
      <c r="R73" s="4" t="s">
        <v>466</v>
      </c>
      <c r="S73" s="3" t="s">
        <v>613</v>
      </c>
      <c r="U73" s="4" t="s">
        <v>567</v>
      </c>
      <c r="V73" s="14" t="s">
        <v>466</v>
      </c>
    </row>
    <row r="74" spans="1:22" ht="32.25" customHeight="1">
      <c r="A74" s="6">
        <v>72</v>
      </c>
      <c r="B74" s="9" t="s">
        <v>162</v>
      </c>
      <c r="C74" s="9" t="s">
        <v>345</v>
      </c>
      <c r="D74" s="9" t="s">
        <v>163</v>
      </c>
      <c r="E74" s="9" t="s">
        <v>164</v>
      </c>
      <c r="F74" s="9" t="s">
        <v>121</v>
      </c>
      <c r="G74" s="9" t="s">
        <v>165</v>
      </c>
      <c r="H74" s="10" t="s">
        <v>123</v>
      </c>
      <c r="I74" s="5">
        <v>77</v>
      </c>
      <c r="J74" s="8"/>
      <c r="K74" s="5">
        <v>77</v>
      </c>
      <c r="L74" s="5">
        <f aca="true" t="shared" si="25" ref="L74:L82">K74*0.6</f>
        <v>46.199999999999996</v>
      </c>
      <c r="M74" s="5">
        <v>79.34</v>
      </c>
      <c r="N74" s="5">
        <f t="shared" si="24"/>
        <v>31.736000000000004</v>
      </c>
      <c r="O74" s="5">
        <f aca="true" t="shared" si="26" ref="O74:O82">L74+N74</f>
        <v>77.936</v>
      </c>
      <c r="P74" s="5"/>
      <c r="Q74" s="5">
        <f aca="true" t="shared" si="27" ref="Q74:Q82">O74+P74</f>
        <v>77.936</v>
      </c>
      <c r="R74" s="4" t="s">
        <v>466</v>
      </c>
      <c r="S74" s="3" t="s">
        <v>614</v>
      </c>
      <c r="U74" s="4" t="s">
        <v>568</v>
      </c>
      <c r="V74" s="14" t="s">
        <v>466</v>
      </c>
    </row>
    <row r="75" spans="1:22" ht="24.75" customHeight="1">
      <c r="A75" s="6">
        <v>73</v>
      </c>
      <c r="B75" s="7" t="s">
        <v>166</v>
      </c>
      <c r="C75" s="7" t="s">
        <v>364</v>
      </c>
      <c r="D75" s="7" t="s">
        <v>167</v>
      </c>
      <c r="E75" s="7" t="s">
        <v>168</v>
      </c>
      <c r="F75" s="7" t="s">
        <v>121</v>
      </c>
      <c r="G75" s="7" t="s">
        <v>169</v>
      </c>
      <c r="H75" s="7" t="s">
        <v>123</v>
      </c>
      <c r="I75" s="5">
        <v>73.5</v>
      </c>
      <c r="J75" s="8"/>
      <c r="K75" s="5">
        <v>73.5</v>
      </c>
      <c r="L75" s="5">
        <f t="shared" si="25"/>
        <v>44.1</v>
      </c>
      <c r="M75" s="5">
        <v>78.6</v>
      </c>
      <c r="N75" s="5">
        <f t="shared" si="24"/>
        <v>31.439999999999998</v>
      </c>
      <c r="O75" s="5">
        <f t="shared" si="26"/>
        <v>75.53999999999999</v>
      </c>
      <c r="P75" s="5"/>
      <c r="Q75" s="5">
        <f t="shared" si="27"/>
        <v>75.53999999999999</v>
      </c>
      <c r="R75" s="4" t="s">
        <v>466</v>
      </c>
      <c r="S75" s="3" t="s">
        <v>615</v>
      </c>
      <c r="U75" s="4" t="s">
        <v>569</v>
      </c>
      <c r="V75" s="14" t="s">
        <v>466</v>
      </c>
    </row>
    <row r="76" spans="1:22" ht="24.75" customHeight="1">
      <c r="A76" s="6">
        <v>74</v>
      </c>
      <c r="B76" s="7" t="s">
        <v>170</v>
      </c>
      <c r="C76" s="7" t="s">
        <v>364</v>
      </c>
      <c r="D76" s="7" t="s">
        <v>171</v>
      </c>
      <c r="E76" s="7" t="s">
        <v>172</v>
      </c>
      <c r="F76" s="7" t="s">
        <v>121</v>
      </c>
      <c r="G76" s="7" t="s">
        <v>173</v>
      </c>
      <c r="H76" s="7" t="s">
        <v>123</v>
      </c>
      <c r="I76" s="5">
        <v>72</v>
      </c>
      <c r="J76" s="8"/>
      <c r="K76" s="5">
        <v>72</v>
      </c>
      <c r="L76" s="5">
        <f t="shared" si="25"/>
        <v>43.199999999999996</v>
      </c>
      <c r="M76" s="5">
        <v>79.2</v>
      </c>
      <c r="N76" s="5">
        <f t="shared" si="24"/>
        <v>31.680000000000003</v>
      </c>
      <c r="O76" s="5">
        <f t="shared" si="26"/>
        <v>74.88</v>
      </c>
      <c r="P76" s="5"/>
      <c r="Q76" s="5">
        <f t="shared" si="27"/>
        <v>74.88</v>
      </c>
      <c r="R76" s="4" t="s">
        <v>466</v>
      </c>
      <c r="S76" s="3" t="s">
        <v>616</v>
      </c>
      <c r="U76" s="4" t="s">
        <v>569</v>
      </c>
      <c r="V76" s="14" t="s">
        <v>466</v>
      </c>
    </row>
    <row r="77" spans="1:22" ht="24.75" customHeight="1">
      <c r="A77" s="6">
        <v>75</v>
      </c>
      <c r="B77" s="7" t="s">
        <v>174</v>
      </c>
      <c r="C77" s="7" t="s">
        <v>345</v>
      </c>
      <c r="D77" s="7" t="s">
        <v>175</v>
      </c>
      <c r="E77" s="7" t="s">
        <v>176</v>
      </c>
      <c r="F77" s="7" t="s">
        <v>121</v>
      </c>
      <c r="G77" s="7" t="s">
        <v>177</v>
      </c>
      <c r="H77" s="7" t="s">
        <v>123</v>
      </c>
      <c r="I77" s="5">
        <v>72</v>
      </c>
      <c r="J77" s="8"/>
      <c r="K77" s="5">
        <v>72</v>
      </c>
      <c r="L77" s="5">
        <f t="shared" si="25"/>
        <v>43.199999999999996</v>
      </c>
      <c r="M77" s="5">
        <v>81.2</v>
      </c>
      <c r="N77" s="5">
        <f t="shared" si="24"/>
        <v>32.480000000000004</v>
      </c>
      <c r="O77" s="5">
        <f t="shared" si="26"/>
        <v>75.68</v>
      </c>
      <c r="P77" s="5"/>
      <c r="Q77" s="5">
        <f t="shared" si="27"/>
        <v>75.68</v>
      </c>
      <c r="R77" s="4" t="s">
        <v>466</v>
      </c>
      <c r="S77" s="3" t="s">
        <v>617</v>
      </c>
      <c r="U77" s="4" t="s">
        <v>570</v>
      </c>
      <c r="V77" s="14" t="s">
        <v>466</v>
      </c>
    </row>
    <row r="78" spans="1:22" ht="24.75" customHeight="1">
      <c r="A78" s="6">
        <v>76</v>
      </c>
      <c r="B78" s="7" t="s">
        <v>178</v>
      </c>
      <c r="C78" s="7" t="s">
        <v>364</v>
      </c>
      <c r="D78" s="7" t="s">
        <v>179</v>
      </c>
      <c r="E78" s="7" t="s">
        <v>180</v>
      </c>
      <c r="F78" s="7" t="s">
        <v>121</v>
      </c>
      <c r="G78" s="7" t="s">
        <v>177</v>
      </c>
      <c r="H78" s="7" t="s">
        <v>123</v>
      </c>
      <c r="I78" s="5">
        <v>70.5</v>
      </c>
      <c r="J78" s="8"/>
      <c r="K78" s="5">
        <v>70.5</v>
      </c>
      <c r="L78" s="5">
        <f t="shared" si="25"/>
        <v>42.3</v>
      </c>
      <c r="M78" s="5">
        <v>80.7</v>
      </c>
      <c r="N78" s="5">
        <f t="shared" si="24"/>
        <v>32.28</v>
      </c>
      <c r="O78" s="5">
        <f t="shared" si="26"/>
        <v>74.58</v>
      </c>
      <c r="P78" s="5"/>
      <c r="Q78" s="5">
        <f t="shared" si="27"/>
        <v>74.58</v>
      </c>
      <c r="R78" s="4" t="s">
        <v>466</v>
      </c>
      <c r="S78" s="3" t="s">
        <v>618</v>
      </c>
      <c r="U78" s="4" t="s">
        <v>570</v>
      </c>
      <c r="V78" s="14" t="s">
        <v>466</v>
      </c>
    </row>
    <row r="79" spans="1:22" ht="24.75" customHeight="1">
      <c r="A79" s="6">
        <v>77</v>
      </c>
      <c r="B79" s="7" t="s">
        <v>181</v>
      </c>
      <c r="C79" s="7" t="s">
        <v>345</v>
      </c>
      <c r="D79" s="7" t="s">
        <v>182</v>
      </c>
      <c r="E79" s="7" t="s">
        <v>183</v>
      </c>
      <c r="F79" s="7" t="s">
        <v>121</v>
      </c>
      <c r="G79" s="7" t="s">
        <v>177</v>
      </c>
      <c r="H79" s="7" t="s">
        <v>123</v>
      </c>
      <c r="I79" s="5">
        <v>71</v>
      </c>
      <c r="J79" s="8"/>
      <c r="K79" s="5">
        <v>71</v>
      </c>
      <c r="L79" s="5">
        <f t="shared" si="25"/>
        <v>42.6</v>
      </c>
      <c r="M79" s="5">
        <v>78.6</v>
      </c>
      <c r="N79" s="5">
        <f t="shared" si="24"/>
        <v>31.439999999999998</v>
      </c>
      <c r="O79" s="5">
        <f t="shared" si="26"/>
        <v>74.03999999999999</v>
      </c>
      <c r="P79" s="5"/>
      <c r="Q79" s="5">
        <f t="shared" si="27"/>
        <v>74.03999999999999</v>
      </c>
      <c r="R79" s="4" t="s">
        <v>466</v>
      </c>
      <c r="S79" s="12" t="s">
        <v>515</v>
      </c>
      <c r="U79" s="4" t="s">
        <v>570</v>
      </c>
      <c r="V79" s="14" t="s">
        <v>466</v>
      </c>
    </row>
    <row r="80" spans="1:22" ht="24.75" customHeight="1">
      <c r="A80" s="6">
        <v>78</v>
      </c>
      <c r="B80" s="7" t="s">
        <v>184</v>
      </c>
      <c r="C80" s="7" t="s">
        <v>364</v>
      </c>
      <c r="D80" s="7" t="s">
        <v>185</v>
      </c>
      <c r="E80" s="7" t="s">
        <v>186</v>
      </c>
      <c r="F80" s="7" t="s">
        <v>121</v>
      </c>
      <c r="G80" s="7" t="s">
        <v>187</v>
      </c>
      <c r="H80" s="7" t="s">
        <v>123</v>
      </c>
      <c r="I80" s="5">
        <v>74</v>
      </c>
      <c r="J80" s="8"/>
      <c r="K80" s="5">
        <v>74</v>
      </c>
      <c r="L80" s="5">
        <f t="shared" si="25"/>
        <v>44.4</v>
      </c>
      <c r="M80" s="5">
        <v>77.4</v>
      </c>
      <c r="N80" s="5">
        <f t="shared" si="24"/>
        <v>30.960000000000004</v>
      </c>
      <c r="O80" s="5">
        <f t="shared" si="26"/>
        <v>75.36</v>
      </c>
      <c r="P80" s="5"/>
      <c r="Q80" s="5">
        <f t="shared" si="27"/>
        <v>75.36</v>
      </c>
      <c r="R80" s="4" t="s">
        <v>466</v>
      </c>
      <c r="S80" s="12" t="s">
        <v>516</v>
      </c>
      <c r="U80" s="4" t="s">
        <v>570</v>
      </c>
      <c r="V80" s="14" t="s">
        <v>466</v>
      </c>
    </row>
    <row r="81" spans="1:22" ht="24.75" customHeight="1">
      <c r="A81" s="6">
        <v>79</v>
      </c>
      <c r="B81" s="7" t="s">
        <v>188</v>
      </c>
      <c r="C81" s="7" t="s">
        <v>364</v>
      </c>
      <c r="D81" s="7" t="s">
        <v>189</v>
      </c>
      <c r="E81" s="7" t="s">
        <v>190</v>
      </c>
      <c r="F81" s="7" t="s">
        <v>121</v>
      </c>
      <c r="G81" s="7" t="s">
        <v>187</v>
      </c>
      <c r="H81" s="7" t="s">
        <v>123</v>
      </c>
      <c r="I81" s="5">
        <v>70</v>
      </c>
      <c r="J81" s="8"/>
      <c r="K81" s="5">
        <v>70</v>
      </c>
      <c r="L81" s="5">
        <f t="shared" si="25"/>
        <v>42</v>
      </c>
      <c r="M81" s="5">
        <v>78.8</v>
      </c>
      <c r="N81" s="5">
        <f t="shared" si="24"/>
        <v>31.52</v>
      </c>
      <c r="O81" s="5">
        <f t="shared" si="26"/>
        <v>73.52</v>
      </c>
      <c r="P81" s="5"/>
      <c r="Q81" s="5">
        <f t="shared" si="27"/>
        <v>73.52</v>
      </c>
      <c r="R81" s="4" t="s">
        <v>466</v>
      </c>
      <c r="S81" s="12" t="s">
        <v>517</v>
      </c>
      <c r="U81" s="4" t="s">
        <v>570</v>
      </c>
      <c r="V81" s="14" t="s">
        <v>466</v>
      </c>
    </row>
    <row r="82" spans="1:22" ht="24.75" customHeight="1">
      <c r="A82" s="6">
        <v>80</v>
      </c>
      <c r="B82" s="7" t="s">
        <v>191</v>
      </c>
      <c r="C82" s="7" t="s">
        <v>364</v>
      </c>
      <c r="D82" s="7" t="s">
        <v>192</v>
      </c>
      <c r="E82" s="7" t="s">
        <v>193</v>
      </c>
      <c r="F82" s="7" t="s">
        <v>121</v>
      </c>
      <c r="G82" s="7" t="s">
        <v>187</v>
      </c>
      <c r="H82" s="7" t="s">
        <v>123</v>
      </c>
      <c r="I82" s="5">
        <v>64.5</v>
      </c>
      <c r="J82" s="8"/>
      <c r="K82" s="5">
        <v>64.5</v>
      </c>
      <c r="L82" s="5">
        <f t="shared" si="25"/>
        <v>38.699999999999996</v>
      </c>
      <c r="M82" s="5">
        <v>76</v>
      </c>
      <c r="N82" s="5">
        <f t="shared" si="24"/>
        <v>30.400000000000002</v>
      </c>
      <c r="O82" s="5">
        <f t="shared" si="26"/>
        <v>69.1</v>
      </c>
      <c r="P82" s="5"/>
      <c r="Q82" s="5">
        <f t="shared" si="27"/>
        <v>69.1</v>
      </c>
      <c r="R82" s="4" t="s">
        <v>466</v>
      </c>
      <c r="S82" s="12" t="s">
        <v>518</v>
      </c>
      <c r="U82" s="4" t="s">
        <v>570</v>
      </c>
      <c r="V82" s="14" t="s">
        <v>466</v>
      </c>
    </row>
    <row r="83" spans="1:22" ht="24.75" customHeight="1">
      <c r="A83" s="6">
        <v>81</v>
      </c>
      <c r="B83" s="9" t="s">
        <v>194</v>
      </c>
      <c r="C83" s="9" t="s">
        <v>345</v>
      </c>
      <c r="D83" s="9" t="s">
        <v>195</v>
      </c>
      <c r="E83" s="9" t="s">
        <v>196</v>
      </c>
      <c r="F83" s="9" t="s">
        <v>121</v>
      </c>
      <c r="G83" s="9" t="s">
        <v>197</v>
      </c>
      <c r="H83" s="10" t="s">
        <v>123</v>
      </c>
      <c r="I83" s="5">
        <v>74</v>
      </c>
      <c r="J83" s="8"/>
      <c r="K83" s="5">
        <v>74</v>
      </c>
      <c r="L83" s="5">
        <f aca="true" t="shared" si="28" ref="L83:L91">K83*0.6</f>
        <v>44.4</v>
      </c>
      <c r="M83" s="5">
        <v>76.08</v>
      </c>
      <c r="N83" s="5">
        <f t="shared" si="24"/>
        <v>30.432000000000002</v>
      </c>
      <c r="O83" s="5">
        <f aca="true" t="shared" si="29" ref="O83:O91">L83+N83</f>
        <v>74.832</v>
      </c>
      <c r="P83" s="5"/>
      <c r="Q83" s="5">
        <f aca="true" t="shared" si="30" ref="Q83:Q91">O83+P83</f>
        <v>74.832</v>
      </c>
      <c r="R83" s="4" t="s">
        <v>466</v>
      </c>
      <c r="S83" s="12" t="s">
        <v>519</v>
      </c>
      <c r="U83" s="4" t="s">
        <v>571</v>
      </c>
      <c r="V83" s="14" t="s">
        <v>466</v>
      </c>
    </row>
    <row r="84" spans="1:22" ht="24.75" customHeight="1">
      <c r="A84" s="6">
        <v>82</v>
      </c>
      <c r="B84" s="9" t="s">
        <v>198</v>
      </c>
      <c r="C84" s="9" t="s">
        <v>345</v>
      </c>
      <c r="D84" s="9" t="s">
        <v>199</v>
      </c>
      <c r="E84" s="9" t="s">
        <v>200</v>
      </c>
      <c r="F84" s="9" t="s">
        <v>121</v>
      </c>
      <c r="G84" s="9" t="s">
        <v>201</v>
      </c>
      <c r="H84" s="10" t="s">
        <v>123</v>
      </c>
      <c r="I84" s="5">
        <v>76</v>
      </c>
      <c r="J84" s="8"/>
      <c r="K84" s="5">
        <v>76</v>
      </c>
      <c r="L84" s="5">
        <f t="shared" si="28"/>
        <v>45.6</v>
      </c>
      <c r="M84" s="5">
        <v>78.14</v>
      </c>
      <c r="N84" s="5">
        <f t="shared" si="24"/>
        <v>31.256</v>
      </c>
      <c r="O84" s="5">
        <f t="shared" si="29"/>
        <v>76.856</v>
      </c>
      <c r="P84" s="5"/>
      <c r="Q84" s="5">
        <f t="shared" si="30"/>
        <v>76.856</v>
      </c>
      <c r="R84" s="4" t="s">
        <v>466</v>
      </c>
      <c r="S84" s="12" t="s">
        <v>520</v>
      </c>
      <c r="U84" s="4" t="s">
        <v>571</v>
      </c>
      <c r="V84" s="14" t="s">
        <v>466</v>
      </c>
    </row>
    <row r="85" spans="1:22" ht="24.75" customHeight="1">
      <c r="A85" s="6">
        <v>83</v>
      </c>
      <c r="B85" s="7" t="s">
        <v>202</v>
      </c>
      <c r="C85" s="7" t="s">
        <v>364</v>
      </c>
      <c r="D85" s="7" t="s">
        <v>203</v>
      </c>
      <c r="E85" s="7" t="s">
        <v>204</v>
      </c>
      <c r="F85" s="7" t="s">
        <v>121</v>
      </c>
      <c r="G85" s="7" t="s">
        <v>205</v>
      </c>
      <c r="H85" s="7" t="s">
        <v>123</v>
      </c>
      <c r="I85" s="5">
        <v>66</v>
      </c>
      <c r="J85" s="8"/>
      <c r="K85" s="5">
        <v>66</v>
      </c>
      <c r="L85" s="5">
        <f t="shared" si="28"/>
        <v>39.6</v>
      </c>
      <c r="M85" s="5">
        <v>76.4</v>
      </c>
      <c r="N85" s="5">
        <f t="shared" si="24"/>
        <v>30.560000000000002</v>
      </c>
      <c r="O85" s="5">
        <f t="shared" si="29"/>
        <v>70.16</v>
      </c>
      <c r="P85" s="5"/>
      <c r="Q85" s="5">
        <f t="shared" si="30"/>
        <v>70.16</v>
      </c>
      <c r="R85" s="4" t="s">
        <v>466</v>
      </c>
      <c r="S85" s="12" t="s">
        <v>521</v>
      </c>
      <c r="U85" s="4" t="s">
        <v>572</v>
      </c>
      <c r="V85" s="14" t="s">
        <v>466</v>
      </c>
    </row>
    <row r="86" spans="1:22" ht="32.25" customHeight="1">
      <c r="A86" s="6">
        <v>84</v>
      </c>
      <c r="B86" s="7" t="s">
        <v>206</v>
      </c>
      <c r="C86" s="7" t="s">
        <v>345</v>
      </c>
      <c r="D86" s="7" t="s">
        <v>207</v>
      </c>
      <c r="E86" s="7" t="s">
        <v>208</v>
      </c>
      <c r="F86" s="7" t="s">
        <v>121</v>
      </c>
      <c r="G86" s="7" t="s">
        <v>209</v>
      </c>
      <c r="H86" s="7" t="s">
        <v>123</v>
      </c>
      <c r="I86" s="5">
        <v>70.5</v>
      </c>
      <c r="J86" s="8"/>
      <c r="K86" s="5">
        <v>70.5</v>
      </c>
      <c r="L86" s="5">
        <f t="shared" si="28"/>
        <v>42.3</v>
      </c>
      <c r="M86" s="5">
        <v>81.2</v>
      </c>
      <c r="N86" s="5">
        <f t="shared" si="24"/>
        <v>32.480000000000004</v>
      </c>
      <c r="O86" s="5">
        <f t="shared" si="29"/>
        <v>74.78</v>
      </c>
      <c r="P86" s="5"/>
      <c r="Q86" s="5">
        <f t="shared" si="30"/>
        <v>74.78</v>
      </c>
      <c r="R86" s="4" t="s">
        <v>466</v>
      </c>
      <c r="S86" s="12" t="s">
        <v>522</v>
      </c>
      <c r="U86" s="4" t="s">
        <v>573</v>
      </c>
      <c r="V86" s="14" t="s">
        <v>466</v>
      </c>
    </row>
    <row r="87" spans="1:22" ht="31.5" customHeight="1">
      <c r="A87" s="6">
        <v>85</v>
      </c>
      <c r="B87" s="7" t="s">
        <v>210</v>
      </c>
      <c r="C87" s="7" t="s">
        <v>345</v>
      </c>
      <c r="D87" s="7" t="s">
        <v>211</v>
      </c>
      <c r="E87" s="7" t="s">
        <v>212</v>
      </c>
      <c r="F87" s="7" t="s">
        <v>121</v>
      </c>
      <c r="G87" s="7" t="s">
        <v>209</v>
      </c>
      <c r="H87" s="7" t="s">
        <v>123</v>
      </c>
      <c r="I87" s="5">
        <v>72</v>
      </c>
      <c r="J87" s="8"/>
      <c r="K87" s="5">
        <v>72</v>
      </c>
      <c r="L87" s="5">
        <f t="shared" si="28"/>
        <v>43.199999999999996</v>
      </c>
      <c r="M87" s="5">
        <v>73.2</v>
      </c>
      <c r="N87" s="5">
        <f t="shared" si="24"/>
        <v>29.28</v>
      </c>
      <c r="O87" s="5">
        <f t="shared" si="29"/>
        <v>72.47999999999999</v>
      </c>
      <c r="P87" s="5"/>
      <c r="Q87" s="5">
        <f t="shared" si="30"/>
        <v>72.47999999999999</v>
      </c>
      <c r="R87" s="4" t="s">
        <v>466</v>
      </c>
      <c r="S87" s="12" t="s">
        <v>523</v>
      </c>
      <c r="U87" s="4" t="s">
        <v>573</v>
      </c>
      <c r="V87" s="14" t="s">
        <v>466</v>
      </c>
    </row>
    <row r="88" spans="1:22" ht="19.5" customHeight="1">
      <c r="A88" s="6">
        <v>86</v>
      </c>
      <c r="B88" s="7" t="s">
        <v>213</v>
      </c>
      <c r="C88" s="7" t="s">
        <v>364</v>
      </c>
      <c r="D88" s="7" t="s">
        <v>214</v>
      </c>
      <c r="E88" s="7" t="s">
        <v>215</v>
      </c>
      <c r="F88" s="7" t="s">
        <v>121</v>
      </c>
      <c r="G88" s="7" t="s">
        <v>216</v>
      </c>
      <c r="H88" s="7" t="s">
        <v>123</v>
      </c>
      <c r="I88" s="5">
        <v>73</v>
      </c>
      <c r="J88" s="8"/>
      <c r="K88" s="5">
        <v>73</v>
      </c>
      <c r="L88" s="5">
        <f t="shared" si="28"/>
        <v>43.8</v>
      </c>
      <c r="M88" s="5">
        <v>80.2</v>
      </c>
      <c r="N88" s="5">
        <f t="shared" si="24"/>
        <v>32.080000000000005</v>
      </c>
      <c r="O88" s="5">
        <f t="shared" si="29"/>
        <v>75.88</v>
      </c>
      <c r="P88" s="5"/>
      <c r="Q88" s="5">
        <f t="shared" si="30"/>
        <v>75.88</v>
      </c>
      <c r="R88" s="4" t="s">
        <v>466</v>
      </c>
      <c r="S88" s="12" t="s">
        <v>524</v>
      </c>
      <c r="U88" s="4" t="s">
        <v>574</v>
      </c>
      <c r="V88" s="14" t="s">
        <v>466</v>
      </c>
    </row>
    <row r="89" spans="1:22" ht="19.5" customHeight="1">
      <c r="A89" s="6">
        <v>87</v>
      </c>
      <c r="B89" s="7" t="s">
        <v>217</v>
      </c>
      <c r="C89" s="7" t="s">
        <v>345</v>
      </c>
      <c r="D89" s="7" t="s">
        <v>218</v>
      </c>
      <c r="E89" s="7" t="s">
        <v>219</v>
      </c>
      <c r="F89" s="7" t="s">
        <v>121</v>
      </c>
      <c r="G89" s="7" t="s">
        <v>216</v>
      </c>
      <c r="H89" s="7" t="s">
        <v>123</v>
      </c>
      <c r="I89" s="5">
        <v>67.5</v>
      </c>
      <c r="J89" s="8"/>
      <c r="K89" s="5">
        <v>67.5</v>
      </c>
      <c r="L89" s="5">
        <f t="shared" si="28"/>
        <v>40.5</v>
      </c>
      <c r="M89" s="5">
        <v>81.2</v>
      </c>
      <c r="N89" s="5">
        <f t="shared" si="24"/>
        <v>32.480000000000004</v>
      </c>
      <c r="O89" s="5">
        <f t="shared" si="29"/>
        <v>72.98</v>
      </c>
      <c r="P89" s="5"/>
      <c r="Q89" s="5">
        <f t="shared" si="30"/>
        <v>72.98</v>
      </c>
      <c r="R89" s="4" t="s">
        <v>466</v>
      </c>
      <c r="S89" s="12" t="s">
        <v>525</v>
      </c>
      <c r="U89" s="4" t="s">
        <v>574</v>
      </c>
      <c r="V89" s="14" t="s">
        <v>466</v>
      </c>
    </row>
    <row r="90" spans="1:22" ht="19.5" customHeight="1">
      <c r="A90" s="6">
        <v>88</v>
      </c>
      <c r="B90" s="7" t="s">
        <v>220</v>
      </c>
      <c r="C90" s="7" t="s">
        <v>345</v>
      </c>
      <c r="D90" s="7" t="s">
        <v>221</v>
      </c>
      <c r="E90" s="7" t="s">
        <v>222</v>
      </c>
      <c r="F90" s="7" t="s">
        <v>121</v>
      </c>
      <c r="G90" s="7" t="s">
        <v>216</v>
      </c>
      <c r="H90" s="7" t="s">
        <v>123</v>
      </c>
      <c r="I90" s="5">
        <v>67.5</v>
      </c>
      <c r="J90" s="8"/>
      <c r="K90" s="5">
        <v>67.5</v>
      </c>
      <c r="L90" s="5">
        <f t="shared" si="28"/>
        <v>40.5</v>
      </c>
      <c r="M90" s="5">
        <v>79.4</v>
      </c>
      <c r="N90" s="5">
        <f t="shared" si="24"/>
        <v>31.760000000000005</v>
      </c>
      <c r="O90" s="5">
        <f t="shared" si="29"/>
        <v>72.26</v>
      </c>
      <c r="P90" s="5"/>
      <c r="Q90" s="5">
        <f t="shared" si="30"/>
        <v>72.26</v>
      </c>
      <c r="R90" s="4" t="s">
        <v>466</v>
      </c>
      <c r="S90" s="12" t="s">
        <v>526</v>
      </c>
      <c r="U90" s="4" t="s">
        <v>574</v>
      </c>
      <c r="V90" s="14" t="s">
        <v>466</v>
      </c>
    </row>
    <row r="91" spans="1:22" ht="19.5" customHeight="1">
      <c r="A91" s="6">
        <v>89</v>
      </c>
      <c r="B91" s="7" t="s">
        <v>223</v>
      </c>
      <c r="C91" s="7" t="s">
        <v>345</v>
      </c>
      <c r="D91" s="7" t="s">
        <v>224</v>
      </c>
      <c r="E91" s="7" t="s">
        <v>225</v>
      </c>
      <c r="F91" s="7" t="s">
        <v>121</v>
      </c>
      <c r="G91" s="7" t="s">
        <v>216</v>
      </c>
      <c r="H91" s="7" t="s">
        <v>131</v>
      </c>
      <c r="I91" s="5">
        <v>67.5</v>
      </c>
      <c r="J91" s="8"/>
      <c r="K91" s="5">
        <v>67.5</v>
      </c>
      <c r="L91" s="5">
        <f t="shared" si="28"/>
        <v>40.5</v>
      </c>
      <c r="M91" s="5">
        <v>78.8</v>
      </c>
      <c r="N91" s="5">
        <f t="shared" si="24"/>
        <v>31.52</v>
      </c>
      <c r="O91" s="5">
        <f t="shared" si="29"/>
        <v>72.02</v>
      </c>
      <c r="P91" s="5"/>
      <c r="Q91" s="5">
        <f t="shared" si="30"/>
        <v>72.02</v>
      </c>
      <c r="R91" s="4" t="s">
        <v>466</v>
      </c>
      <c r="S91" s="12" t="s">
        <v>527</v>
      </c>
      <c r="U91" s="4" t="s">
        <v>574</v>
      </c>
      <c r="V91" s="14" t="s">
        <v>466</v>
      </c>
    </row>
    <row r="92" spans="1:22" ht="19.5" customHeight="1">
      <c r="A92" s="6">
        <v>90</v>
      </c>
      <c r="B92" s="7" t="s">
        <v>226</v>
      </c>
      <c r="C92" s="7" t="s">
        <v>364</v>
      </c>
      <c r="D92" s="7" t="s">
        <v>227</v>
      </c>
      <c r="E92" s="7" t="s">
        <v>228</v>
      </c>
      <c r="F92" s="7" t="s">
        <v>121</v>
      </c>
      <c r="G92" s="7" t="s">
        <v>229</v>
      </c>
      <c r="H92" s="7" t="s">
        <v>123</v>
      </c>
      <c r="I92" s="5">
        <v>63.5</v>
      </c>
      <c r="J92" s="8"/>
      <c r="K92" s="5">
        <v>63.5</v>
      </c>
      <c r="L92" s="5">
        <f aca="true" t="shared" si="31" ref="L92:L103">K92*0.6</f>
        <v>38.1</v>
      </c>
      <c r="M92" s="5">
        <v>77.7</v>
      </c>
      <c r="N92" s="5">
        <f t="shared" si="24"/>
        <v>31.080000000000002</v>
      </c>
      <c r="O92" s="5">
        <f aca="true" t="shared" si="32" ref="O92:O103">L92+N92</f>
        <v>69.18</v>
      </c>
      <c r="P92" s="5"/>
      <c r="Q92" s="5">
        <f aca="true" t="shared" si="33" ref="Q92:Q103">O92+P92</f>
        <v>69.18</v>
      </c>
      <c r="R92" s="4" t="s">
        <v>466</v>
      </c>
      <c r="S92" s="12" t="s">
        <v>528</v>
      </c>
      <c r="U92" s="4" t="s">
        <v>577</v>
      </c>
      <c r="V92" s="14" t="s">
        <v>466</v>
      </c>
    </row>
    <row r="93" spans="1:22" ht="19.5" customHeight="1">
      <c r="A93" s="6">
        <v>91</v>
      </c>
      <c r="B93" s="7" t="s">
        <v>230</v>
      </c>
      <c r="C93" s="7" t="s">
        <v>345</v>
      </c>
      <c r="D93" s="7" t="s">
        <v>231</v>
      </c>
      <c r="E93" s="7" t="s">
        <v>232</v>
      </c>
      <c r="F93" s="7" t="s">
        <v>121</v>
      </c>
      <c r="G93" s="7" t="s">
        <v>229</v>
      </c>
      <c r="H93" s="7" t="s">
        <v>131</v>
      </c>
      <c r="I93" s="5">
        <v>67.5</v>
      </c>
      <c r="J93" s="8"/>
      <c r="K93" s="5">
        <v>67.5</v>
      </c>
      <c r="L93" s="5">
        <f t="shared" si="31"/>
        <v>40.5</v>
      </c>
      <c r="M93" s="5">
        <v>82.4</v>
      </c>
      <c r="N93" s="5">
        <f t="shared" si="24"/>
        <v>32.96</v>
      </c>
      <c r="O93" s="5">
        <f t="shared" si="32"/>
        <v>73.46000000000001</v>
      </c>
      <c r="P93" s="5"/>
      <c r="Q93" s="5">
        <f t="shared" si="33"/>
        <v>73.46000000000001</v>
      </c>
      <c r="R93" s="4" t="s">
        <v>466</v>
      </c>
      <c r="S93" s="12" t="s">
        <v>529</v>
      </c>
      <c r="U93" s="4" t="s">
        <v>578</v>
      </c>
      <c r="V93" s="14" t="s">
        <v>466</v>
      </c>
    </row>
    <row r="94" spans="1:22" ht="19.5" customHeight="1">
      <c r="A94" s="6">
        <v>92</v>
      </c>
      <c r="B94" s="7" t="s">
        <v>233</v>
      </c>
      <c r="C94" s="7" t="s">
        <v>364</v>
      </c>
      <c r="D94" s="7" t="s">
        <v>234</v>
      </c>
      <c r="E94" s="7" t="s">
        <v>235</v>
      </c>
      <c r="F94" s="7" t="s">
        <v>121</v>
      </c>
      <c r="G94" s="7" t="s">
        <v>229</v>
      </c>
      <c r="H94" s="7" t="s">
        <v>131</v>
      </c>
      <c r="I94" s="5">
        <v>65</v>
      </c>
      <c r="J94" s="8"/>
      <c r="K94" s="5">
        <v>65</v>
      </c>
      <c r="L94" s="5">
        <f t="shared" si="31"/>
        <v>39</v>
      </c>
      <c r="M94" s="5">
        <v>80.7</v>
      </c>
      <c r="N94" s="5">
        <f t="shared" si="24"/>
        <v>32.28</v>
      </c>
      <c r="O94" s="5">
        <f t="shared" si="32"/>
        <v>71.28</v>
      </c>
      <c r="P94" s="5"/>
      <c r="Q94" s="5">
        <f t="shared" si="33"/>
        <v>71.28</v>
      </c>
      <c r="R94" s="4" t="s">
        <v>466</v>
      </c>
      <c r="S94" s="12" t="s">
        <v>530</v>
      </c>
      <c r="U94" s="4" t="s">
        <v>579</v>
      </c>
      <c r="V94" s="14" t="s">
        <v>466</v>
      </c>
    </row>
    <row r="95" spans="1:22" ht="19.5" customHeight="1">
      <c r="A95" s="6">
        <v>93</v>
      </c>
      <c r="B95" s="7" t="s">
        <v>236</v>
      </c>
      <c r="C95" s="7" t="s">
        <v>364</v>
      </c>
      <c r="D95" s="7" t="s">
        <v>237</v>
      </c>
      <c r="E95" s="7" t="s">
        <v>238</v>
      </c>
      <c r="F95" s="7" t="s">
        <v>121</v>
      </c>
      <c r="G95" s="7" t="s">
        <v>229</v>
      </c>
      <c r="H95" s="7" t="s">
        <v>131</v>
      </c>
      <c r="I95" s="5">
        <v>65</v>
      </c>
      <c r="J95" s="8"/>
      <c r="K95" s="5">
        <v>65</v>
      </c>
      <c r="L95" s="5">
        <f t="shared" si="31"/>
        <v>39</v>
      </c>
      <c r="M95" s="5">
        <v>74.7</v>
      </c>
      <c r="N95" s="5">
        <f t="shared" si="24"/>
        <v>29.880000000000003</v>
      </c>
      <c r="O95" s="5">
        <f t="shared" si="32"/>
        <v>68.88</v>
      </c>
      <c r="P95" s="5"/>
      <c r="Q95" s="5">
        <f t="shared" si="33"/>
        <v>68.88</v>
      </c>
      <c r="R95" s="4" t="s">
        <v>466</v>
      </c>
      <c r="S95" s="12" t="s">
        <v>531</v>
      </c>
      <c r="U95" s="4" t="s">
        <v>580</v>
      </c>
      <c r="V95" s="14" t="s">
        <v>466</v>
      </c>
    </row>
    <row r="96" spans="1:22" ht="19.5" customHeight="1">
      <c r="A96" s="6">
        <v>94</v>
      </c>
      <c r="B96" s="7" t="s">
        <v>239</v>
      </c>
      <c r="C96" s="7" t="s">
        <v>364</v>
      </c>
      <c r="D96" s="7" t="s">
        <v>240</v>
      </c>
      <c r="E96" s="7" t="s">
        <v>241</v>
      </c>
      <c r="F96" s="7" t="s">
        <v>121</v>
      </c>
      <c r="G96" s="7" t="s">
        <v>242</v>
      </c>
      <c r="H96" s="7" t="s">
        <v>123</v>
      </c>
      <c r="I96" s="5">
        <v>80</v>
      </c>
      <c r="J96" s="8"/>
      <c r="K96" s="5">
        <v>80</v>
      </c>
      <c r="L96" s="5">
        <f t="shared" si="31"/>
        <v>48</v>
      </c>
      <c r="M96" s="5">
        <v>85.6</v>
      </c>
      <c r="N96" s="5">
        <f t="shared" si="24"/>
        <v>34.24</v>
      </c>
      <c r="O96" s="5">
        <f t="shared" si="32"/>
        <v>82.24000000000001</v>
      </c>
      <c r="P96" s="5"/>
      <c r="Q96" s="5">
        <f t="shared" si="33"/>
        <v>82.24000000000001</v>
      </c>
      <c r="R96" s="4" t="s">
        <v>466</v>
      </c>
      <c r="S96" s="12" t="s">
        <v>532</v>
      </c>
      <c r="U96" s="4" t="s">
        <v>581</v>
      </c>
      <c r="V96" s="14" t="s">
        <v>466</v>
      </c>
    </row>
    <row r="97" spans="1:22" ht="19.5" customHeight="1">
      <c r="A97" s="6">
        <v>95</v>
      </c>
      <c r="B97" s="7" t="s">
        <v>243</v>
      </c>
      <c r="C97" s="7" t="s">
        <v>345</v>
      </c>
      <c r="D97" s="7" t="s">
        <v>244</v>
      </c>
      <c r="E97" s="7" t="s">
        <v>245</v>
      </c>
      <c r="F97" s="7" t="s">
        <v>121</v>
      </c>
      <c r="G97" s="7" t="s">
        <v>242</v>
      </c>
      <c r="H97" s="7" t="s">
        <v>123</v>
      </c>
      <c r="I97" s="5">
        <v>76</v>
      </c>
      <c r="J97" s="8"/>
      <c r="K97" s="5">
        <v>76</v>
      </c>
      <c r="L97" s="5">
        <f t="shared" si="31"/>
        <v>45.6</v>
      </c>
      <c r="M97" s="5">
        <v>81</v>
      </c>
      <c r="N97" s="5">
        <f t="shared" si="24"/>
        <v>32.4</v>
      </c>
      <c r="O97" s="5">
        <f t="shared" si="32"/>
        <v>78</v>
      </c>
      <c r="P97" s="5"/>
      <c r="Q97" s="5">
        <f t="shared" si="33"/>
        <v>78</v>
      </c>
      <c r="R97" s="4" t="s">
        <v>466</v>
      </c>
      <c r="S97" s="12" t="s">
        <v>533</v>
      </c>
      <c r="U97" s="4" t="s">
        <v>582</v>
      </c>
      <c r="V97" s="14" t="s">
        <v>466</v>
      </c>
    </row>
    <row r="98" spans="1:22" ht="19.5" customHeight="1">
      <c r="A98" s="6">
        <v>96</v>
      </c>
      <c r="B98" s="7" t="s">
        <v>246</v>
      </c>
      <c r="C98" s="7" t="s">
        <v>345</v>
      </c>
      <c r="D98" s="7" t="s">
        <v>247</v>
      </c>
      <c r="E98" s="7" t="s">
        <v>248</v>
      </c>
      <c r="F98" s="7" t="s">
        <v>121</v>
      </c>
      <c r="G98" s="7" t="s">
        <v>242</v>
      </c>
      <c r="H98" s="7" t="s">
        <v>123</v>
      </c>
      <c r="I98" s="5">
        <v>74</v>
      </c>
      <c r="J98" s="8"/>
      <c r="K98" s="5">
        <v>74</v>
      </c>
      <c r="L98" s="5">
        <f t="shared" si="31"/>
        <v>44.4</v>
      </c>
      <c r="M98" s="5">
        <v>81.9</v>
      </c>
      <c r="N98" s="5">
        <f t="shared" si="24"/>
        <v>32.760000000000005</v>
      </c>
      <c r="O98" s="5">
        <f t="shared" si="32"/>
        <v>77.16</v>
      </c>
      <c r="P98" s="5"/>
      <c r="Q98" s="5">
        <f t="shared" si="33"/>
        <v>77.16</v>
      </c>
      <c r="R98" s="4" t="s">
        <v>466</v>
      </c>
      <c r="S98" s="12" t="s">
        <v>534</v>
      </c>
      <c r="U98" s="4" t="s">
        <v>582</v>
      </c>
      <c r="V98" s="14" t="s">
        <v>466</v>
      </c>
    </row>
    <row r="99" spans="1:22" ht="19.5" customHeight="1">
      <c r="A99" s="6">
        <v>97</v>
      </c>
      <c r="B99" s="7" t="s">
        <v>249</v>
      </c>
      <c r="C99" s="7" t="s">
        <v>364</v>
      </c>
      <c r="D99" s="7" t="s">
        <v>250</v>
      </c>
      <c r="E99" s="7" t="s">
        <v>251</v>
      </c>
      <c r="F99" s="7" t="s">
        <v>121</v>
      </c>
      <c r="G99" s="7" t="s">
        <v>242</v>
      </c>
      <c r="H99" s="7" t="s">
        <v>123</v>
      </c>
      <c r="I99" s="5">
        <v>76</v>
      </c>
      <c r="J99" s="8"/>
      <c r="K99" s="5">
        <v>76</v>
      </c>
      <c r="L99" s="5">
        <f t="shared" si="31"/>
        <v>45.6</v>
      </c>
      <c r="M99" s="5">
        <v>76</v>
      </c>
      <c r="N99" s="5">
        <f t="shared" si="24"/>
        <v>30.400000000000002</v>
      </c>
      <c r="O99" s="5">
        <f t="shared" si="32"/>
        <v>76</v>
      </c>
      <c r="P99" s="5"/>
      <c r="Q99" s="5">
        <f t="shared" si="33"/>
        <v>76</v>
      </c>
      <c r="R99" s="4" t="s">
        <v>466</v>
      </c>
      <c r="S99" s="12" t="s">
        <v>535</v>
      </c>
      <c r="U99" s="4" t="s">
        <v>583</v>
      </c>
      <c r="V99" s="14" t="s">
        <v>466</v>
      </c>
    </row>
    <row r="100" spans="1:22" ht="19.5" customHeight="1">
      <c r="A100" s="6">
        <v>98</v>
      </c>
      <c r="B100" s="7" t="s">
        <v>252</v>
      </c>
      <c r="C100" s="7" t="s">
        <v>364</v>
      </c>
      <c r="D100" s="7" t="s">
        <v>253</v>
      </c>
      <c r="E100" s="7" t="s">
        <v>254</v>
      </c>
      <c r="F100" s="7" t="s">
        <v>121</v>
      </c>
      <c r="G100" s="7" t="s">
        <v>242</v>
      </c>
      <c r="H100" s="7" t="s">
        <v>123</v>
      </c>
      <c r="I100" s="5">
        <v>73</v>
      </c>
      <c r="J100" s="8"/>
      <c r="K100" s="5">
        <v>73</v>
      </c>
      <c r="L100" s="5">
        <f t="shared" si="31"/>
        <v>43.8</v>
      </c>
      <c r="M100" s="5">
        <v>79.9</v>
      </c>
      <c r="N100" s="5">
        <f t="shared" si="24"/>
        <v>31.960000000000004</v>
      </c>
      <c r="O100" s="5">
        <f t="shared" si="32"/>
        <v>75.76</v>
      </c>
      <c r="P100" s="5"/>
      <c r="Q100" s="5">
        <f t="shared" si="33"/>
        <v>75.76</v>
      </c>
      <c r="R100" s="4" t="s">
        <v>466</v>
      </c>
      <c r="S100" s="12" t="s">
        <v>536</v>
      </c>
      <c r="U100" s="4" t="s">
        <v>584</v>
      </c>
      <c r="V100" s="14" t="s">
        <v>466</v>
      </c>
    </row>
    <row r="101" spans="1:22" ht="19.5" customHeight="1">
      <c r="A101" s="6">
        <v>99</v>
      </c>
      <c r="B101" s="9" t="s">
        <v>255</v>
      </c>
      <c r="C101" s="9" t="s">
        <v>364</v>
      </c>
      <c r="D101" s="9" t="s">
        <v>256</v>
      </c>
      <c r="E101" s="9" t="s">
        <v>257</v>
      </c>
      <c r="F101" s="9" t="s">
        <v>121</v>
      </c>
      <c r="G101" s="9" t="s">
        <v>242</v>
      </c>
      <c r="H101" s="10" t="s">
        <v>131</v>
      </c>
      <c r="I101" s="5">
        <v>78</v>
      </c>
      <c r="J101" s="8"/>
      <c r="K101" s="5">
        <v>78</v>
      </c>
      <c r="L101" s="5">
        <f t="shared" si="31"/>
        <v>46.8</v>
      </c>
      <c r="M101" s="5">
        <v>78.7</v>
      </c>
      <c r="N101" s="5">
        <f aca="true" t="shared" si="34" ref="N101:N108">M101*0.4</f>
        <v>31.480000000000004</v>
      </c>
      <c r="O101" s="5">
        <f t="shared" si="32"/>
        <v>78.28</v>
      </c>
      <c r="P101" s="5"/>
      <c r="Q101" s="5">
        <f t="shared" si="33"/>
        <v>78.28</v>
      </c>
      <c r="R101" s="4" t="s">
        <v>466</v>
      </c>
      <c r="S101" s="12" t="s">
        <v>537</v>
      </c>
      <c r="U101" s="4" t="s">
        <v>582</v>
      </c>
      <c r="V101" s="14" t="s">
        <v>466</v>
      </c>
    </row>
    <row r="102" spans="1:22" ht="19.5" customHeight="1">
      <c r="A102" s="6">
        <v>100</v>
      </c>
      <c r="B102" s="9" t="s">
        <v>258</v>
      </c>
      <c r="C102" s="9" t="s">
        <v>364</v>
      </c>
      <c r="D102" s="9" t="s">
        <v>259</v>
      </c>
      <c r="E102" s="9" t="s">
        <v>260</v>
      </c>
      <c r="F102" s="9" t="s">
        <v>121</v>
      </c>
      <c r="G102" s="9" t="s">
        <v>242</v>
      </c>
      <c r="H102" s="10" t="s">
        <v>131</v>
      </c>
      <c r="I102" s="5">
        <v>77.5</v>
      </c>
      <c r="J102" s="8"/>
      <c r="K102" s="5">
        <v>77.5</v>
      </c>
      <c r="L102" s="5">
        <f t="shared" si="31"/>
        <v>46.5</v>
      </c>
      <c r="M102" s="5">
        <v>79.4</v>
      </c>
      <c r="N102" s="5">
        <f t="shared" si="34"/>
        <v>31.760000000000005</v>
      </c>
      <c r="O102" s="5">
        <f t="shared" si="32"/>
        <v>78.26</v>
      </c>
      <c r="P102" s="5"/>
      <c r="Q102" s="5">
        <f t="shared" si="33"/>
        <v>78.26</v>
      </c>
      <c r="R102" s="4" t="s">
        <v>466</v>
      </c>
      <c r="S102" s="12" t="s">
        <v>538</v>
      </c>
      <c r="U102" s="4" t="s">
        <v>582</v>
      </c>
      <c r="V102" s="14" t="s">
        <v>466</v>
      </c>
    </row>
    <row r="103" spans="1:22" ht="19.5" customHeight="1">
      <c r="A103" s="6">
        <v>101</v>
      </c>
      <c r="B103" s="9" t="s">
        <v>261</v>
      </c>
      <c r="C103" s="9" t="s">
        <v>364</v>
      </c>
      <c r="D103" s="9" t="s">
        <v>262</v>
      </c>
      <c r="E103" s="9" t="s">
        <v>263</v>
      </c>
      <c r="F103" s="9" t="s">
        <v>121</v>
      </c>
      <c r="G103" s="9" t="s">
        <v>242</v>
      </c>
      <c r="H103" s="10" t="s">
        <v>131</v>
      </c>
      <c r="I103" s="5">
        <v>78</v>
      </c>
      <c r="J103" s="8"/>
      <c r="K103" s="5">
        <v>78</v>
      </c>
      <c r="L103" s="5">
        <f t="shared" si="31"/>
        <v>46.8</v>
      </c>
      <c r="M103" s="5">
        <v>76.5</v>
      </c>
      <c r="N103" s="5">
        <f t="shared" si="34"/>
        <v>30.6</v>
      </c>
      <c r="O103" s="5">
        <f t="shared" si="32"/>
        <v>77.4</v>
      </c>
      <c r="P103" s="5"/>
      <c r="Q103" s="5">
        <f t="shared" si="33"/>
        <v>77.4</v>
      </c>
      <c r="R103" s="4" t="s">
        <v>466</v>
      </c>
      <c r="S103" s="12" t="s">
        <v>539</v>
      </c>
      <c r="U103" s="4" t="s">
        <v>582</v>
      </c>
      <c r="V103" s="14" t="s">
        <v>466</v>
      </c>
    </row>
    <row r="104" spans="1:22" ht="19.5" customHeight="1">
      <c r="A104" s="6">
        <v>102</v>
      </c>
      <c r="B104" s="9" t="s">
        <v>264</v>
      </c>
      <c r="C104" s="9" t="s">
        <v>345</v>
      </c>
      <c r="D104" s="9" t="s">
        <v>265</v>
      </c>
      <c r="E104" s="9" t="s">
        <v>266</v>
      </c>
      <c r="F104" s="9" t="s">
        <v>121</v>
      </c>
      <c r="G104" s="9" t="s">
        <v>242</v>
      </c>
      <c r="H104" s="10" t="s">
        <v>131</v>
      </c>
      <c r="I104" s="5">
        <v>75</v>
      </c>
      <c r="J104" s="8"/>
      <c r="K104" s="5">
        <v>75</v>
      </c>
      <c r="L104" s="5">
        <f aca="true" t="shared" si="35" ref="L104:L115">K104*0.6</f>
        <v>45</v>
      </c>
      <c r="M104" s="5">
        <v>80.8</v>
      </c>
      <c r="N104" s="5">
        <f t="shared" si="34"/>
        <v>32.32</v>
      </c>
      <c r="O104" s="5">
        <f aca="true" t="shared" si="36" ref="O104:O115">L104+N104</f>
        <v>77.32</v>
      </c>
      <c r="P104" s="5"/>
      <c r="Q104" s="5">
        <f aca="true" t="shared" si="37" ref="Q104:Q115">O104+P104</f>
        <v>77.32</v>
      </c>
      <c r="R104" s="4" t="s">
        <v>466</v>
      </c>
      <c r="S104" s="12" t="s">
        <v>540</v>
      </c>
      <c r="U104" s="4" t="s">
        <v>583</v>
      </c>
      <c r="V104" s="14" t="s">
        <v>466</v>
      </c>
    </row>
    <row r="105" spans="1:22" ht="19.5" customHeight="1">
      <c r="A105" s="6">
        <v>103</v>
      </c>
      <c r="B105" s="9" t="s">
        <v>267</v>
      </c>
      <c r="C105" s="9" t="s">
        <v>364</v>
      </c>
      <c r="D105" s="9" t="s">
        <v>268</v>
      </c>
      <c r="E105" s="9" t="s">
        <v>269</v>
      </c>
      <c r="F105" s="9" t="s">
        <v>121</v>
      </c>
      <c r="G105" s="9" t="s">
        <v>242</v>
      </c>
      <c r="H105" s="10" t="s">
        <v>131</v>
      </c>
      <c r="I105" s="5">
        <v>74</v>
      </c>
      <c r="J105" s="8"/>
      <c r="K105" s="5">
        <v>74</v>
      </c>
      <c r="L105" s="5">
        <f t="shared" si="35"/>
        <v>44.4</v>
      </c>
      <c r="M105" s="5">
        <v>82.3</v>
      </c>
      <c r="N105" s="5">
        <f t="shared" si="34"/>
        <v>32.92</v>
      </c>
      <c r="O105" s="5">
        <f t="shared" si="36"/>
        <v>77.32</v>
      </c>
      <c r="P105" s="5"/>
      <c r="Q105" s="5">
        <f t="shared" si="37"/>
        <v>77.32</v>
      </c>
      <c r="R105" s="4" t="s">
        <v>466</v>
      </c>
      <c r="S105" s="12" t="s">
        <v>541</v>
      </c>
      <c r="U105" s="4" t="s">
        <v>584</v>
      </c>
      <c r="V105" s="14" t="s">
        <v>466</v>
      </c>
    </row>
    <row r="106" spans="1:22" ht="19.5" customHeight="1">
      <c r="A106" s="6">
        <v>104</v>
      </c>
      <c r="B106" s="9" t="s">
        <v>270</v>
      </c>
      <c r="C106" s="9" t="s">
        <v>345</v>
      </c>
      <c r="D106" s="9" t="s">
        <v>271</v>
      </c>
      <c r="E106" s="9" t="s">
        <v>272</v>
      </c>
      <c r="F106" s="9" t="s">
        <v>121</v>
      </c>
      <c r="G106" s="9" t="s">
        <v>242</v>
      </c>
      <c r="H106" s="10" t="s">
        <v>131</v>
      </c>
      <c r="I106" s="5">
        <v>73</v>
      </c>
      <c r="J106" s="8"/>
      <c r="K106" s="5">
        <v>73</v>
      </c>
      <c r="L106" s="5">
        <f t="shared" si="35"/>
        <v>43.8</v>
      </c>
      <c r="M106" s="5">
        <v>80.8</v>
      </c>
      <c r="N106" s="5">
        <f t="shared" si="34"/>
        <v>32.32</v>
      </c>
      <c r="O106" s="5">
        <f t="shared" si="36"/>
        <v>76.12</v>
      </c>
      <c r="P106" s="5"/>
      <c r="Q106" s="5">
        <f t="shared" si="37"/>
        <v>76.12</v>
      </c>
      <c r="R106" s="4" t="s">
        <v>466</v>
      </c>
      <c r="S106" s="12" t="s">
        <v>542</v>
      </c>
      <c r="U106" s="4" t="s">
        <v>585</v>
      </c>
      <c r="V106" s="14" t="s">
        <v>466</v>
      </c>
    </row>
    <row r="107" spans="1:22" ht="19.5" customHeight="1">
      <c r="A107" s="6">
        <v>105</v>
      </c>
      <c r="B107" s="9" t="s">
        <v>273</v>
      </c>
      <c r="C107" s="9" t="s">
        <v>364</v>
      </c>
      <c r="D107" s="9" t="s">
        <v>274</v>
      </c>
      <c r="E107" s="9" t="s">
        <v>275</v>
      </c>
      <c r="F107" s="9" t="s">
        <v>121</v>
      </c>
      <c r="G107" s="9" t="s">
        <v>242</v>
      </c>
      <c r="H107" s="10" t="s">
        <v>131</v>
      </c>
      <c r="I107" s="5">
        <v>75.5</v>
      </c>
      <c r="J107" s="8"/>
      <c r="K107" s="5">
        <v>75.5</v>
      </c>
      <c r="L107" s="5">
        <f t="shared" si="35"/>
        <v>45.3</v>
      </c>
      <c r="M107" s="5">
        <v>76</v>
      </c>
      <c r="N107" s="5">
        <f t="shared" si="34"/>
        <v>30.400000000000002</v>
      </c>
      <c r="O107" s="5">
        <f t="shared" si="36"/>
        <v>75.7</v>
      </c>
      <c r="P107" s="5"/>
      <c r="Q107" s="5">
        <f t="shared" si="37"/>
        <v>75.7</v>
      </c>
      <c r="R107" s="4" t="s">
        <v>466</v>
      </c>
      <c r="S107" s="12" t="s">
        <v>543</v>
      </c>
      <c r="U107" s="4" t="s">
        <v>585</v>
      </c>
      <c r="V107" s="14" t="s">
        <v>466</v>
      </c>
    </row>
    <row r="108" spans="1:27" ht="19.5" customHeight="1">
      <c r="A108" s="6">
        <v>106</v>
      </c>
      <c r="B108" s="9" t="s">
        <v>276</v>
      </c>
      <c r="C108" s="9" t="s">
        <v>345</v>
      </c>
      <c r="D108" s="9" t="s">
        <v>277</v>
      </c>
      <c r="E108" s="9" t="s">
        <v>278</v>
      </c>
      <c r="F108" s="9" t="s">
        <v>121</v>
      </c>
      <c r="G108" s="9" t="s">
        <v>242</v>
      </c>
      <c r="H108" s="10" t="s">
        <v>131</v>
      </c>
      <c r="I108" s="5">
        <v>70</v>
      </c>
      <c r="J108" s="8"/>
      <c r="K108" s="5">
        <v>70</v>
      </c>
      <c r="L108" s="5">
        <f t="shared" si="35"/>
        <v>42</v>
      </c>
      <c r="M108" s="5">
        <v>83.5</v>
      </c>
      <c r="N108" s="5">
        <f t="shared" si="34"/>
        <v>33.4</v>
      </c>
      <c r="O108" s="5">
        <f t="shared" si="36"/>
        <v>75.4</v>
      </c>
      <c r="P108" s="5"/>
      <c r="Q108" s="5">
        <f t="shared" si="37"/>
        <v>75.4</v>
      </c>
      <c r="R108" s="4" t="s">
        <v>466</v>
      </c>
      <c r="S108" s="12" t="s">
        <v>544</v>
      </c>
      <c r="U108" s="4" t="s">
        <v>585</v>
      </c>
      <c r="V108" s="14" t="s">
        <v>466</v>
      </c>
      <c r="W108" s="16"/>
      <c r="X108" s="15"/>
      <c r="Y108" s="15"/>
      <c r="Z108" s="15"/>
      <c r="AA108" s="15"/>
    </row>
    <row r="109" spans="1:27" ht="19.5" customHeight="1">
      <c r="A109" s="6">
        <v>107</v>
      </c>
      <c r="B109" s="9" t="s">
        <v>279</v>
      </c>
      <c r="C109" s="9" t="s">
        <v>364</v>
      </c>
      <c r="D109" s="9" t="s">
        <v>280</v>
      </c>
      <c r="E109" s="9" t="s">
        <v>281</v>
      </c>
      <c r="F109" s="9" t="s">
        <v>121</v>
      </c>
      <c r="G109" s="9" t="s">
        <v>282</v>
      </c>
      <c r="H109" s="10" t="s">
        <v>123</v>
      </c>
      <c r="I109" s="5">
        <v>72</v>
      </c>
      <c r="J109" s="8"/>
      <c r="K109" s="5">
        <v>72</v>
      </c>
      <c r="L109" s="5">
        <f t="shared" si="35"/>
        <v>43.199999999999996</v>
      </c>
      <c r="M109" s="5">
        <v>82.8</v>
      </c>
      <c r="N109" s="5">
        <f aca="true" t="shared" si="38" ref="N109:N116">M109*0.4</f>
        <v>33.12</v>
      </c>
      <c r="O109" s="5">
        <f t="shared" si="36"/>
        <v>76.32</v>
      </c>
      <c r="P109" s="5"/>
      <c r="Q109" s="5">
        <f t="shared" si="37"/>
        <v>76.32</v>
      </c>
      <c r="R109" s="4" t="s">
        <v>466</v>
      </c>
      <c r="S109" s="12" t="s">
        <v>545</v>
      </c>
      <c r="U109" s="4" t="s">
        <v>586</v>
      </c>
      <c r="V109" s="14" t="s">
        <v>466</v>
      </c>
      <c r="X109" s="15"/>
      <c r="Y109" s="15"/>
      <c r="Z109" s="15"/>
      <c r="AA109" s="15"/>
    </row>
    <row r="110" spans="1:27" ht="19.5" customHeight="1">
      <c r="A110" s="6">
        <v>108</v>
      </c>
      <c r="B110" s="9" t="s">
        <v>283</v>
      </c>
      <c r="C110" s="9" t="s">
        <v>345</v>
      </c>
      <c r="D110" s="9" t="s">
        <v>284</v>
      </c>
      <c r="E110" s="9" t="s">
        <v>285</v>
      </c>
      <c r="F110" s="9" t="s">
        <v>121</v>
      </c>
      <c r="G110" s="9" t="s">
        <v>282</v>
      </c>
      <c r="H110" s="10" t="s">
        <v>123</v>
      </c>
      <c r="I110" s="5">
        <v>65</v>
      </c>
      <c r="J110" s="8"/>
      <c r="K110" s="5">
        <v>65</v>
      </c>
      <c r="L110" s="5">
        <f t="shared" si="35"/>
        <v>39</v>
      </c>
      <c r="M110" s="5">
        <v>85.44</v>
      </c>
      <c r="N110" s="5">
        <f t="shared" si="38"/>
        <v>34.176</v>
      </c>
      <c r="O110" s="5">
        <f t="shared" si="36"/>
        <v>73.176</v>
      </c>
      <c r="P110" s="5"/>
      <c r="Q110" s="5">
        <f t="shared" si="37"/>
        <v>73.176</v>
      </c>
      <c r="R110" s="4" t="s">
        <v>466</v>
      </c>
      <c r="S110" s="12" t="s">
        <v>546</v>
      </c>
      <c r="U110" s="4" t="s">
        <v>586</v>
      </c>
      <c r="V110" s="14" t="s">
        <v>466</v>
      </c>
      <c r="X110" s="15"/>
      <c r="Y110" s="15"/>
      <c r="Z110" s="15"/>
      <c r="AA110" s="15"/>
    </row>
    <row r="111" spans="1:27" ht="19.5" customHeight="1">
      <c r="A111" s="6">
        <v>109</v>
      </c>
      <c r="B111" s="9" t="s">
        <v>286</v>
      </c>
      <c r="C111" s="9" t="s">
        <v>364</v>
      </c>
      <c r="D111" s="9" t="s">
        <v>287</v>
      </c>
      <c r="E111" s="9" t="s">
        <v>288</v>
      </c>
      <c r="F111" s="9" t="s">
        <v>121</v>
      </c>
      <c r="G111" s="9" t="s">
        <v>282</v>
      </c>
      <c r="H111" s="10" t="s">
        <v>123</v>
      </c>
      <c r="I111" s="5">
        <v>68</v>
      </c>
      <c r="J111" s="8"/>
      <c r="K111" s="5">
        <v>68</v>
      </c>
      <c r="L111" s="5">
        <f t="shared" si="35"/>
        <v>40.8</v>
      </c>
      <c r="M111" s="5">
        <v>80.44</v>
      </c>
      <c r="N111" s="5">
        <f t="shared" si="38"/>
        <v>32.176</v>
      </c>
      <c r="O111" s="5">
        <f t="shared" si="36"/>
        <v>72.976</v>
      </c>
      <c r="P111" s="5"/>
      <c r="Q111" s="5">
        <f t="shared" si="37"/>
        <v>72.976</v>
      </c>
      <c r="R111" s="4" t="s">
        <v>466</v>
      </c>
      <c r="S111" s="12" t="s">
        <v>547</v>
      </c>
      <c r="U111" s="4" t="s">
        <v>578</v>
      </c>
      <c r="V111" s="14" t="s">
        <v>466</v>
      </c>
      <c r="X111" s="15"/>
      <c r="Y111" s="15"/>
      <c r="Z111" s="15"/>
      <c r="AA111" s="15"/>
    </row>
    <row r="112" spans="1:27" ht="19.5" customHeight="1">
      <c r="A112" s="6">
        <v>110</v>
      </c>
      <c r="B112" s="9" t="s">
        <v>289</v>
      </c>
      <c r="C112" s="9" t="s">
        <v>364</v>
      </c>
      <c r="D112" s="9" t="s">
        <v>290</v>
      </c>
      <c r="E112" s="9" t="s">
        <v>291</v>
      </c>
      <c r="F112" s="9" t="s">
        <v>121</v>
      </c>
      <c r="G112" s="9" t="s">
        <v>282</v>
      </c>
      <c r="H112" s="10" t="s">
        <v>123</v>
      </c>
      <c r="I112" s="5">
        <v>66</v>
      </c>
      <c r="J112" s="8"/>
      <c r="K112" s="5">
        <v>66</v>
      </c>
      <c r="L112" s="5">
        <f t="shared" si="35"/>
        <v>39.6</v>
      </c>
      <c r="M112" s="5">
        <v>81.4</v>
      </c>
      <c r="N112" s="5">
        <f t="shared" si="38"/>
        <v>32.56</v>
      </c>
      <c r="O112" s="5">
        <f t="shared" si="36"/>
        <v>72.16</v>
      </c>
      <c r="P112" s="5"/>
      <c r="Q112" s="5">
        <f t="shared" si="37"/>
        <v>72.16</v>
      </c>
      <c r="R112" s="4" t="s">
        <v>466</v>
      </c>
      <c r="S112" s="12" t="s">
        <v>548</v>
      </c>
      <c r="U112" s="4" t="s">
        <v>576</v>
      </c>
      <c r="V112" s="14" t="s">
        <v>466</v>
      </c>
      <c r="X112" s="15"/>
      <c r="Y112" s="15"/>
      <c r="Z112" s="15"/>
      <c r="AA112" s="15"/>
    </row>
    <row r="113" spans="1:27" ht="19.5" customHeight="1">
      <c r="A113" s="6">
        <v>111</v>
      </c>
      <c r="B113" s="9" t="s">
        <v>292</v>
      </c>
      <c r="C113" s="9" t="s">
        <v>345</v>
      </c>
      <c r="D113" s="9" t="s">
        <v>293</v>
      </c>
      <c r="E113" s="9" t="s">
        <v>294</v>
      </c>
      <c r="F113" s="9" t="s">
        <v>121</v>
      </c>
      <c r="G113" s="9" t="s">
        <v>282</v>
      </c>
      <c r="H113" s="10" t="s">
        <v>123</v>
      </c>
      <c r="I113" s="5">
        <v>67</v>
      </c>
      <c r="J113" s="8"/>
      <c r="K113" s="5">
        <v>67</v>
      </c>
      <c r="L113" s="5">
        <f t="shared" si="35"/>
        <v>40.199999999999996</v>
      </c>
      <c r="M113" s="5">
        <v>79.2</v>
      </c>
      <c r="N113" s="5">
        <f t="shared" si="38"/>
        <v>31.680000000000003</v>
      </c>
      <c r="O113" s="5">
        <f t="shared" si="36"/>
        <v>71.88</v>
      </c>
      <c r="P113" s="5"/>
      <c r="Q113" s="5">
        <f t="shared" si="37"/>
        <v>71.88</v>
      </c>
      <c r="R113" s="4" t="s">
        <v>466</v>
      </c>
      <c r="S113" s="12" t="s">
        <v>549</v>
      </c>
      <c r="U113" s="4" t="s">
        <v>587</v>
      </c>
      <c r="V113" s="14" t="s">
        <v>621</v>
      </c>
      <c r="X113" s="15"/>
      <c r="Y113" s="15"/>
      <c r="Z113" s="15"/>
      <c r="AA113" s="15"/>
    </row>
    <row r="114" spans="1:27" ht="19.5" customHeight="1">
      <c r="A114" s="6">
        <v>112</v>
      </c>
      <c r="B114" s="9" t="s">
        <v>295</v>
      </c>
      <c r="C114" s="9" t="s">
        <v>364</v>
      </c>
      <c r="D114" s="9" t="s">
        <v>296</v>
      </c>
      <c r="E114" s="9" t="s">
        <v>297</v>
      </c>
      <c r="F114" s="9" t="s">
        <v>121</v>
      </c>
      <c r="G114" s="9" t="s">
        <v>282</v>
      </c>
      <c r="H114" s="10" t="s">
        <v>123</v>
      </c>
      <c r="I114" s="5">
        <v>67.5</v>
      </c>
      <c r="J114" s="8"/>
      <c r="K114" s="5">
        <v>67.5</v>
      </c>
      <c r="L114" s="5">
        <f t="shared" si="35"/>
        <v>40.5</v>
      </c>
      <c r="M114" s="5">
        <v>78.2</v>
      </c>
      <c r="N114" s="5">
        <f t="shared" si="38"/>
        <v>31.28</v>
      </c>
      <c r="O114" s="5">
        <f t="shared" si="36"/>
        <v>71.78</v>
      </c>
      <c r="P114" s="5"/>
      <c r="Q114" s="5">
        <f t="shared" si="37"/>
        <v>71.78</v>
      </c>
      <c r="R114" s="4" t="s">
        <v>466</v>
      </c>
      <c r="S114" s="12" t="s">
        <v>550</v>
      </c>
      <c r="U114" s="4" t="s">
        <v>588</v>
      </c>
      <c r="V114" s="14" t="s">
        <v>466</v>
      </c>
      <c r="X114" s="15"/>
      <c r="Y114" s="15"/>
      <c r="Z114" s="15"/>
      <c r="AA114" s="15"/>
    </row>
    <row r="115" spans="1:27" ht="19.5" customHeight="1">
      <c r="A115" s="6">
        <v>113</v>
      </c>
      <c r="B115" s="9" t="s">
        <v>298</v>
      </c>
      <c r="C115" s="9" t="s">
        <v>364</v>
      </c>
      <c r="D115" s="9" t="s">
        <v>299</v>
      </c>
      <c r="E115" s="9" t="s">
        <v>300</v>
      </c>
      <c r="F115" s="9" t="s">
        <v>121</v>
      </c>
      <c r="G115" s="9" t="s">
        <v>282</v>
      </c>
      <c r="H115" s="10" t="s">
        <v>123</v>
      </c>
      <c r="I115" s="5">
        <v>67.5</v>
      </c>
      <c r="J115" s="8"/>
      <c r="K115" s="5">
        <v>67.5</v>
      </c>
      <c r="L115" s="5">
        <f t="shared" si="35"/>
        <v>40.5</v>
      </c>
      <c r="M115" s="5">
        <v>77.2</v>
      </c>
      <c r="N115" s="5">
        <f t="shared" si="38"/>
        <v>30.880000000000003</v>
      </c>
      <c r="O115" s="5">
        <f t="shared" si="36"/>
        <v>71.38</v>
      </c>
      <c r="P115" s="5"/>
      <c r="Q115" s="5">
        <f t="shared" si="37"/>
        <v>71.38</v>
      </c>
      <c r="R115" s="4" t="s">
        <v>466</v>
      </c>
      <c r="S115" s="12" t="s">
        <v>551</v>
      </c>
      <c r="U115" s="4" t="s">
        <v>588</v>
      </c>
      <c r="V115" s="14" t="s">
        <v>466</v>
      </c>
      <c r="X115" s="15"/>
      <c r="Y115" s="15"/>
      <c r="Z115" s="15"/>
      <c r="AA115" s="15"/>
    </row>
    <row r="116" spans="1:27" ht="19.5" customHeight="1">
      <c r="A116" s="6">
        <v>114</v>
      </c>
      <c r="B116" s="9" t="s">
        <v>301</v>
      </c>
      <c r="C116" s="9" t="s">
        <v>345</v>
      </c>
      <c r="D116" s="9" t="s">
        <v>302</v>
      </c>
      <c r="E116" s="9" t="s">
        <v>303</v>
      </c>
      <c r="F116" s="9" t="s">
        <v>121</v>
      </c>
      <c r="G116" s="9" t="s">
        <v>282</v>
      </c>
      <c r="H116" s="10" t="s">
        <v>123</v>
      </c>
      <c r="I116" s="5">
        <v>66.5</v>
      </c>
      <c r="J116" s="8"/>
      <c r="K116" s="5">
        <v>66.5</v>
      </c>
      <c r="L116" s="5">
        <f aca="true" t="shared" si="39" ref="L116:L122">K116*0.6</f>
        <v>39.9</v>
      </c>
      <c r="M116" s="5">
        <v>78.2</v>
      </c>
      <c r="N116" s="5">
        <f t="shared" si="38"/>
        <v>31.28</v>
      </c>
      <c r="O116" s="5">
        <f aca="true" t="shared" si="40" ref="O116:O122">L116+N116</f>
        <v>71.18</v>
      </c>
      <c r="P116" s="5"/>
      <c r="Q116" s="5">
        <f aca="true" t="shared" si="41" ref="Q116:Q122">O116+P116</f>
        <v>71.18</v>
      </c>
      <c r="R116" s="4" t="s">
        <v>466</v>
      </c>
      <c r="S116" s="12" t="s">
        <v>552</v>
      </c>
      <c r="U116" s="4" t="s">
        <v>575</v>
      </c>
      <c r="V116" s="14" t="s">
        <v>466</v>
      </c>
      <c r="X116" s="15"/>
      <c r="Y116" s="15"/>
      <c r="Z116" s="15"/>
      <c r="AA116" s="15"/>
    </row>
    <row r="117" spans="1:27" ht="19.5" customHeight="1">
      <c r="A117" s="6">
        <v>115</v>
      </c>
      <c r="B117" s="9" t="s">
        <v>304</v>
      </c>
      <c r="C117" s="7" t="s">
        <v>364</v>
      </c>
      <c r="D117" s="9" t="s">
        <v>305</v>
      </c>
      <c r="E117" s="9" t="s">
        <v>306</v>
      </c>
      <c r="F117" s="9" t="s">
        <v>121</v>
      </c>
      <c r="G117" s="9" t="s">
        <v>282</v>
      </c>
      <c r="H117" s="10" t="s">
        <v>131</v>
      </c>
      <c r="I117" s="5">
        <v>75</v>
      </c>
      <c r="J117" s="8"/>
      <c r="K117" s="5">
        <v>75</v>
      </c>
      <c r="L117" s="5">
        <f t="shared" si="39"/>
        <v>45</v>
      </c>
      <c r="M117" s="5">
        <v>79.3</v>
      </c>
      <c r="N117" s="5">
        <f aca="true" t="shared" si="42" ref="N117:N124">M117*0.4</f>
        <v>31.72</v>
      </c>
      <c r="O117" s="5">
        <f t="shared" si="40"/>
        <v>76.72</v>
      </c>
      <c r="P117" s="5"/>
      <c r="Q117" s="5">
        <f t="shared" si="41"/>
        <v>76.72</v>
      </c>
      <c r="R117" s="4" t="s">
        <v>466</v>
      </c>
      <c r="S117" s="12" t="s">
        <v>553</v>
      </c>
      <c r="U117" s="4" t="s">
        <v>578</v>
      </c>
      <c r="V117" s="14" t="s">
        <v>466</v>
      </c>
      <c r="X117" s="15"/>
      <c r="Y117" s="15"/>
      <c r="Z117" s="15"/>
      <c r="AA117" s="15"/>
    </row>
    <row r="118" spans="1:27" ht="19.5" customHeight="1">
      <c r="A118" s="6">
        <v>116</v>
      </c>
      <c r="B118" s="9" t="s">
        <v>307</v>
      </c>
      <c r="C118" s="7" t="s">
        <v>364</v>
      </c>
      <c r="D118" s="9" t="s">
        <v>308</v>
      </c>
      <c r="E118" s="9" t="s">
        <v>309</v>
      </c>
      <c r="F118" s="9" t="s">
        <v>121</v>
      </c>
      <c r="G118" s="9" t="s">
        <v>282</v>
      </c>
      <c r="H118" s="10" t="s">
        <v>131</v>
      </c>
      <c r="I118" s="5">
        <v>70</v>
      </c>
      <c r="J118" s="8"/>
      <c r="K118" s="5">
        <v>70</v>
      </c>
      <c r="L118" s="5">
        <f t="shared" si="39"/>
        <v>42</v>
      </c>
      <c r="M118" s="5">
        <v>86.5</v>
      </c>
      <c r="N118" s="5">
        <f t="shared" si="42"/>
        <v>34.6</v>
      </c>
      <c r="O118" s="5">
        <f t="shared" si="40"/>
        <v>76.6</v>
      </c>
      <c r="P118" s="5"/>
      <c r="Q118" s="5">
        <f t="shared" si="41"/>
        <v>76.6</v>
      </c>
      <c r="R118" s="4" t="s">
        <v>466</v>
      </c>
      <c r="S118" s="12" t="s">
        <v>554</v>
      </c>
      <c r="U118" s="4" t="s">
        <v>587</v>
      </c>
      <c r="V118" s="14" t="s">
        <v>621</v>
      </c>
      <c r="X118" s="15"/>
      <c r="Y118" s="15"/>
      <c r="Z118" s="15"/>
      <c r="AA118" s="15"/>
    </row>
    <row r="119" spans="1:27" ht="19.5" customHeight="1">
      <c r="A119" s="6">
        <v>117</v>
      </c>
      <c r="B119" s="9" t="s">
        <v>310</v>
      </c>
      <c r="C119" s="7" t="s">
        <v>364</v>
      </c>
      <c r="D119" s="9" t="s">
        <v>311</v>
      </c>
      <c r="E119" s="9" t="s">
        <v>312</v>
      </c>
      <c r="F119" s="9" t="s">
        <v>121</v>
      </c>
      <c r="G119" s="9" t="s">
        <v>282</v>
      </c>
      <c r="H119" s="10" t="s">
        <v>131</v>
      </c>
      <c r="I119" s="5">
        <v>70.5</v>
      </c>
      <c r="J119" s="8"/>
      <c r="K119" s="5">
        <v>70.5</v>
      </c>
      <c r="L119" s="5">
        <f t="shared" si="39"/>
        <v>42.3</v>
      </c>
      <c r="M119" s="5">
        <v>80.9</v>
      </c>
      <c r="N119" s="5">
        <f t="shared" si="42"/>
        <v>32.36000000000001</v>
      </c>
      <c r="O119" s="5">
        <f t="shared" si="40"/>
        <v>74.66</v>
      </c>
      <c r="P119" s="5"/>
      <c r="Q119" s="5">
        <f t="shared" si="41"/>
        <v>74.66</v>
      </c>
      <c r="R119" s="4" t="s">
        <v>466</v>
      </c>
      <c r="S119" s="12" t="s">
        <v>555</v>
      </c>
      <c r="U119" s="4" t="s">
        <v>588</v>
      </c>
      <c r="V119" s="14" t="s">
        <v>466</v>
      </c>
      <c r="X119" s="15"/>
      <c r="Y119" s="15"/>
      <c r="Z119" s="15"/>
      <c r="AA119" s="15"/>
    </row>
    <row r="120" spans="1:27" ht="19.5" customHeight="1">
      <c r="A120" s="6">
        <v>118</v>
      </c>
      <c r="B120" s="9" t="s">
        <v>313</v>
      </c>
      <c r="C120" s="7" t="s">
        <v>364</v>
      </c>
      <c r="D120" s="9" t="s">
        <v>314</v>
      </c>
      <c r="E120" s="9" t="s">
        <v>315</v>
      </c>
      <c r="F120" s="9" t="s">
        <v>121</v>
      </c>
      <c r="G120" s="9" t="s">
        <v>282</v>
      </c>
      <c r="H120" s="10" t="s">
        <v>131</v>
      </c>
      <c r="I120" s="5">
        <v>70.5</v>
      </c>
      <c r="J120" s="8"/>
      <c r="K120" s="5">
        <v>70.5</v>
      </c>
      <c r="L120" s="5">
        <f t="shared" si="39"/>
        <v>42.3</v>
      </c>
      <c r="M120" s="5">
        <v>79.6</v>
      </c>
      <c r="N120" s="5">
        <f t="shared" si="42"/>
        <v>31.84</v>
      </c>
      <c r="O120" s="5">
        <f t="shared" si="40"/>
        <v>74.14</v>
      </c>
      <c r="P120" s="5"/>
      <c r="Q120" s="5">
        <f t="shared" si="41"/>
        <v>74.14</v>
      </c>
      <c r="R120" s="4" t="s">
        <v>466</v>
      </c>
      <c r="S120" s="12" t="s">
        <v>556</v>
      </c>
      <c r="U120" s="4" t="s">
        <v>575</v>
      </c>
      <c r="V120" s="14" t="s">
        <v>466</v>
      </c>
      <c r="X120" s="15"/>
      <c r="Y120" s="15"/>
      <c r="Z120" s="15"/>
      <c r="AA120" s="15"/>
    </row>
    <row r="121" spans="1:27" ht="19.5" customHeight="1">
      <c r="A121" s="6">
        <v>119</v>
      </c>
      <c r="B121" s="9" t="s">
        <v>316</v>
      </c>
      <c r="C121" s="9" t="s">
        <v>364</v>
      </c>
      <c r="D121" s="9" t="s">
        <v>317</v>
      </c>
      <c r="E121" s="9" t="s">
        <v>318</v>
      </c>
      <c r="F121" s="9" t="s">
        <v>121</v>
      </c>
      <c r="G121" s="9" t="s">
        <v>282</v>
      </c>
      <c r="H121" s="10" t="s">
        <v>135</v>
      </c>
      <c r="I121" s="5">
        <v>59</v>
      </c>
      <c r="J121" s="5">
        <v>5</v>
      </c>
      <c r="K121" s="5">
        <v>64</v>
      </c>
      <c r="L121" s="5">
        <f t="shared" si="39"/>
        <v>38.4</v>
      </c>
      <c r="M121" s="5">
        <v>76.1</v>
      </c>
      <c r="N121" s="5">
        <f t="shared" si="42"/>
        <v>30.439999999999998</v>
      </c>
      <c r="O121" s="5">
        <f t="shared" si="40"/>
        <v>68.84</v>
      </c>
      <c r="P121" s="5"/>
      <c r="Q121" s="5">
        <f t="shared" si="41"/>
        <v>68.84</v>
      </c>
      <c r="R121" s="4" t="s">
        <v>466</v>
      </c>
      <c r="S121" s="12" t="s">
        <v>557</v>
      </c>
      <c r="U121" s="4" t="s">
        <v>588</v>
      </c>
      <c r="V121" s="14" t="s">
        <v>466</v>
      </c>
      <c r="W121" s="16"/>
      <c r="X121" s="15"/>
      <c r="Y121" s="15"/>
      <c r="Z121" s="15"/>
      <c r="AA121" s="15"/>
    </row>
    <row r="122" spans="1:22" ht="19.5" customHeight="1">
      <c r="A122" s="6">
        <v>120</v>
      </c>
      <c r="B122" s="9" t="s">
        <v>319</v>
      </c>
      <c r="C122" s="9" t="s">
        <v>364</v>
      </c>
      <c r="D122" s="9" t="s">
        <v>320</v>
      </c>
      <c r="E122" s="9" t="s">
        <v>321</v>
      </c>
      <c r="F122" s="9" t="s">
        <v>121</v>
      </c>
      <c r="G122" s="9" t="s">
        <v>282</v>
      </c>
      <c r="H122" s="10" t="s">
        <v>135</v>
      </c>
      <c r="I122" s="5">
        <v>57.5</v>
      </c>
      <c r="J122" s="8"/>
      <c r="K122" s="5">
        <v>57.5</v>
      </c>
      <c r="L122" s="5">
        <f t="shared" si="39"/>
        <v>34.5</v>
      </c>
      <c r="M122" s="5">
        <v>77.6</v>
      </c>
      <c r="N122" s="5">
        <f t="shared" si="42"/>
        <v>31.04</v>
      </c>
      <c r="O122" s="5">
        <f t="shared" si="40"/>
        <v>65.53999999999999</v>
      </c>
      <c r="P122" s="5"/>
      <c r="Q122" s="5">
        <f t="shared" si="41"/>
        <v>65.53999999999999</v>
      </c>
      <c r="R122" s="4" t="s">
        <v>466</v>
      </c>
      <c r="S122" s="12" t="s">
        <v>558</v>
      </c>
      <c r="U122" s="4" t="s">
        <v>589</v>
      </c>
      <c r="V122" s="14" t="s">
        <v>466</v>
      </c>
    </row>
    <row r="123" spans="1:22" ht="27.75" customHeight="1">
      <c r="A123" s="6">
        <v>121</v>
      </c>
      <c r="B123" s="9" t="s">
        <v>322</v>
      </c>
      <c r="C123" s="9" t="s">
        <v>364</v>
      </c>
      <c r="D123" s="9" t="s">
        <v>323</v>
      </c>
      <c r="E123" s="9" t="s">
        <v>324</v>
      </c>
      <c r="F123" s="9" t="s">
        <v>121</v>
      </c>
      <c r="G123" s="9" t="s">
        <v>325</v>
      </c>
      <c r="H123" s="10" t="s">
        <v>123</v>
      </c>
      <c r="I123" s="5">
        <v>59</v>
      </c>
      <c r="J123" s="5">
        <v>5</v>
      </c>
      <c r="K123" s="5">
        <v>64</v>
      </c>
      <c r="L123" s="5">
        <f>K123*0.6</f>
        <v>38.4</v>
      </c>
      <c r="M123" s="5">
        <v>70.3</v>
      </c>
      <c r="N123" s="5">
        <f t="shared" si="42"/>
        <v>28.12</v>
      </c>
      <c r="O123" s="5">
        <f>L123+N123</f>
        <v>66.52</v>
      </c>
      <c r="P123" s="5"/>
      <c r="Q123" s="5">
        <f>O123+P123</f>
        <v>66.52</v>
      </c>
      <c r="R123" s="4" t="s">
        <v>466</v>
      </c>
      <c r="S123" s="12" t="s">
        <v>559</v>
      </c>
      <c r="U123" s="4" t="s">
        <v>575</v>
      </c>
      <c r="V123" s="14" t="s">
        <v>466</v>
      </c>
    </row>
    <row r="124" spans="1:22" ht="25.5" customHeight="1">
      <c r="A124" s="6">
        <v>122</v>
      </c>
      <c r="B124" s="9" t="s">
        <v>326</v>
      </c>
      <c r="C124" s="9" t="s">
        <v>364</v>
      </c>
      <c r="D124" s="9" t="s">
        <v>327</v>
      </c>
      <c r="E124" s="9" t="s">
        <v>328</v>
      </c>
      <c r="F124" s="9" t="s">
        <v>121</v>
      </c>
      <c r="G124" s="9" t="s">
        <v>329</v>
      </c>
      <c r="H124" s="10" t="s">
        <v>123</v>
      </c>
      <c r="I124" s="5">
        <v>63.5</v>
      </c>
      <c r="J124" s="8"/>
      <c r="K124" s="5">
        <v>63.5</v>
      </c>
      <c r="L124" s="5">
        <f>K124*0.6</f>
        <v>38.1</v>
      </c>
      <c r="M124" s="5">
        <v>79</v>
      </c>
      <c r="N124" s="5">
        <f t="shared" si="42"/>
        <v>31.6</v>
      </c>
      <c r="O124" s="5">
        <f>L124+N124</f>
        <v>69.7</v>
      </c>
      <c r="P124" s="5"/>
      <c r="Q124" s="5">
        <f>O124+P124</f>
        <v>69.7</v>
      </c>
      <c r="R124" s="4" t="s">
        <v>466</v>
      </c>
      <c r="S124" s="12" t="s">
        <v>560</v>
      </c>
      <c r="U124" s="4" t="s">
        <v>576</v>
      </c>
      <c r="V124" s="14" t="s">
        <v>466</v>
      </c>
    </row>
  </sheetData>
  <sheetProtection/>
  <mergeCells count="1">
    <mergeCell ref="A1:V1"/>
  </mergeCells>
  <printOptions/>
  <pageMargins left="0.2362204724409449" right="0.15748031496062992" top="0.984251968503937" bottom="0.984251968503937" header="0.5118110236220472" footer="0.5118110236220472"/>
  <pageSetup orientation="portrait" paperSize="9" r:id="rId1"/>
  <headerFooter alignWithMargins="0">
    <oddFooter>&amp;C第&amp;P页/总&amp;N页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2018-09-18T03:48:40Z</cp:lastPrinted>
  <dcterms:created xsi:type="dcterms:W3CDTF">2018-07-10T07:30:02Z</dcterms:created>
  <dcterms:modified xsi:type="dcterms:W3CDTF">2018-09-18T09:01:22Z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