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 activeTab="6"/>
  </bookViews>
  <sheets>
    <sheet name="01职位" sheetId="7" r:id="rId1"/>
    <sheet name="02职位" sheetId="9" r:id="rId2"/>
    <sheet name="03职位" sheetId="10" r:id="rId3"/>
    <sheet name="04职位" sheetId="11" r:id="rId4"/>
    <sheet name="05职位" sheetId="12" r:id="rId5"/>
    <sheet name="06职位" sheetId="13" r:id="rId6"/>
    <sheet name="07职位" sheetId="14" r:id="rId7"/>
  </sheets>
  <calcPr calcId="125725"/>
</workbook>
</file>

<file path=xl/calcChain.xml><?xml version="1.0" encoding="utf-8"?>
<calcChain xmlns="http://schemas.openxmlformats.org/spreadsheetml/2006/main">
  <c r="I7" i="12"/>
  <c r="I5"/>
  <c r="I4"/>
  <c r="H7"/>
  <c r="H5"/>
  <c r="H4"/>
  <c r="I5" i="11"/>
  <c r="I6"/>
  <c r="I7"/>
  <c r="I8"/>
  <c r="I4"/>
  <c r="H5"/>
  <c r="H6"/>
  <c r="H7"/>
  <c r="H8"/>
  <c r="H4"/>
  <c r="I5" i="10"/>
  <c r="I6"/>
  <c r="I7"/>
  <c r="I8"/>
  <c r="I4"/>
  <c r="H5"/>
  <c r="H6"/>
  <c r="H7"/>
  <c r="H8"/>
  <c r="H4"/>
  <c r="I5" i="9"/>
  <c r="I6"/>
  <c r="I7"/>
  <c r="I8"/>
  <c r="I4"/>
  <c r="H5"/>
  <c r="H6"/>
  <c r="H7"/>
  <c r="H8"/>
  <c r="H4"/>
  <c r="I5" i="7"/>
  <c r="I4"/>
  <c r="H5"/>
  <c r="H4"/>
  <c r="F5" i="12"/>
  <c r="F6"/>
  <c r="F7"/>
  <c r="F4"/>
  <c r="F5" i="11"/>
  <c r="F6"/>
  <c r="F7"/>
  <c r="F8"/>
  <c r="F4"/>
  <c r="F5" i="10"/>
  <c r="F6"/>
  <c r="F7"/>
  <c r="F8"/>
  <c r="F4"/>
  <c r="F5" i="9"/>
  <c r="F6"/>
  <c r="F7"/>
  <c r="F8"/>
  <c r="F4"/>
  <c r="F5" i="7"/>
  <c r="F6"/>
  <c r="F4"/>
</calcChain>
</file>

<file path=xl/sharedStrings.xml><?xml version="1.0" encoding="utf-8"?>
<sst xmlns="http://schemas.openxmlformats.org/spreadsheetml/2006/main" count="191" uniqueCount="110">
  <si>
    <t>序号</t>
  </si>
  <si>
    <t>姓名</t>
  </si>
  <si>
    <t>性别</t>
  </si>
  <si>
    <t>吴帝钊</t>
  </si>
  <si>
    <t>许  婷</t>
  </si>
  <si>
    <t>段厚姣</t>
  </si>
  <si>
    <t>糜  睿</t>
  </si>
  <si>
    <t>陶洪垚</t>
  </si>
  <si>
    <t>付正平</t>
  </si>
  <si>
    <t>蒋敦印</t>
  </si>
  <si>
    <t>刘明晶</t>
  </si>
  <si>
    <t>陈尔卓</t>
  </si>
  <si>
    <t>龙小立</t>
  </si>
  <si>
    <t>赵前燕</t>
  </si>
  <si>
    <t>2</t>
  </si>
  <si>
    <t>3</t>
  </si>
  <si>
    <t>4</t>
  </si>
  <si>
    <t>5</t>
  </si>
  <si>
    <t>02</t>
    <phoneticPr fontId="3" type="noConversion"/>
  </si>
  <si>
    <t>李邦柱</t>
  </si>
  <si>
    <t>李  玮</t>
  </si>
  <si>
    <t>王  丽</t>
  </si>
  <si>
    <t>王淑诚</t>
  </si>
  <si>
    <t>面试总成绩</t>
    <phoneticPr fontId="3" type="noConversion"/>
  </si>
  <si>
    <t>面试折合成绩</t>
    <phoneticPr fontId="3" type="noConversion"/>
  </si>
  <si>
    <t>面试成绩排名</t>
    <phoneticPr fontId="3" type="noConversion"/>
  </si>
  <si>
    <t>男</t>
    <phoneticPr fontId="3" type="noConversion"/>
  </si>
  <si>
    <t>01</t>
    <phoneticPr fontId="3" type="noConversion"/>
  </si>
  <si>
    <t>是</t>
    <phoneticPr fontId="3" type="noConversion"/>
  </si>
  <si>
    <t>男</t>
    <phoneticPr fontId="3" type="noConversion"/>
  </si>
  <si>
    <t>01</t>
    <phoneticPr fontId="3" type="noConversion"/>
  </si>
  <si>
    <t>姓名</t>
    <phoneticPr fontId="3" type="noConversion"/>
  </si>
  <si>
    <t>谭  磊</t>
    <phoneticPr fontId="3" type="noConversion"/>
  </si>
  <si>
    <t>1</t>
    <phoneticPr fontId="3" type="noConversion"/>
  </si>
  <si>
    <t>女</t>
    <phoneticPr fontId="3" type="noConversion"/>
  </si>
  <si>
    <t>女</t>
    <phoneticPr fontId="3" type="noConversion"/>
  </si>
  <si>
    <t>是</t>
    <phoneticPr fontId="3" type="noConversion"/>
  </si>
  <si>
    <t>男</t>
    <phoneticPr fontId="3" type="noConversion"/>
  </si>
  <si>
    <t>男</t>
    <phoneticPr fontId="3" type="noConversion"/>
  </si>
  <si>
    <t>否</t>
    <phoneticPr fontId="3" type="noConversion"/>
  </si>
  <si>
    <t>女</t>
    <phoneticPr fontId="3" type="noConversion"/>
  </si>
  <si>
    <t>女</t>
    <phoneticPr fontId="3" type="noConversion"/>
  </si>
  <si>
    <t>兰  京</t>
    <phoneticPr fontId="3" type="noConversion"/>
  </si>
  <si>
    <t>男</t>
    <phoneticPr fontId="3" type="noConversion"/>
  </si>
  <si>
    <t>03</t>
    <phoneticPr fontId="3" type="noConversion"/>
  </si>
  <si>
    <t>女</t>
    <phoneticPr fontId="3" type="noConversion"/>
  </si>
  <si>
    <t>03</t>
    <phoneticPr fontId="3" type="noConversion"/>
  </si>
  <si>
    <t>男</t>
    <phoneticPr fontId="3" type="noConversion"/>
  </si>
  <si>
    <t>03</t>
    <phoneticPr fontId="3" type="noConversion"/>
  </si>
  <si>
    <t>是</t>
    <phoneticPr fontId="3" type="noConversion"/>
  </si>
  <si>
    <t>03</t>
    <phoneticPr fontId="3" type="noConversion"/>
  </si>
  <si>
    <t>03</t>
    <phoneticPr fontId="3" type="noConversion"/>
  </si>
  <si>
    <t>男</t>
    <phoneticPr fontId="3" type="noConversion"/>
  </si>
  <si>
    <t>04</t>
    <phoneticPr fontId="3" type="noConversion"/>
  </si>
  <si>
    <t>是</t>
    <phoneticPr fontId="3" type="noConversion"/>
  </si>
  <si>
    <t>女</t>
    <phoneticPr fontId="3" type="noConversion"/>
  </si>
  <si>
    <t>3</t>
    <phoneticPr fontId="3" type="noConversion"/>
  </si>
  <si>
    <t>女</t>
    <phoneticPr fontId="3" type="noConversion"/>
  </si>
  <si>
    <t>04</t>
    <phoneticPr fontId="3" type="noConversion"/>
  </si>
  <si>
    <t>女</t>
    <phoneticPr fontId="3" type="noConversion"/>
  </si>
  <si>
    <t>张  娅</t>
    <phoneticPr fontId="3" type="noConversion"/>
  </si>
  <si>
    <t>王  航</t>
    <phoneticPr fontId="3" type="noConversion"/>
  </si>
  <si>
    <t>杨  丽</t>
    <phoneticPr fontId="3" type="noConversion"/>
  </si>
  <si>
    <t>陈  梅</t>
    <phoneticPr fontId="3" type="noConversion"/>
  </si>
  <si>
    <t>男</t>
    <phoneticPr fontId="3" type="noConversion"/>
  </si>
  <si>
    <t>05</t>
    <phoneticPr fontId="3" type="noConversion"/>
  </si>
  <si>
    <t>是</t>
    <phoneticPr fontId="3" type="noConversion"/>
  </si>
  <si>
    <t>05</t>
    <phoneticPr fontId="3" type="noConversion"/>
  </si>
  <si>
    <t>女</t>
    <phoneticPr fontId="3" type="noConversion"/>
  </si>
  <si>
    <t>05</t>
    <phoneticPr fontId="3" type="noConversion"/>
  </si>
  <si>
    <t>女</t>
    <phoneticPr fontId="3" type="noConversion"/>
  </si>
  <si>
    <t>05</t>
    <phoneticPr fontId="3" type="noConversion"/>
  </si>
  <si>
    <t>应聘职位代码</t>
    <phoneticPr fontId="3" type="noConversion"/>
  </si>
  <si>
    <t>02</t>
  </si>
  <si>
    <t>陈  璇</t>
    <phoneticPr fontId="3" type="noConversion"/>
  </si>
  <si>
    <t>笔试总成绩</t>
    <phoneticPr fontId="3" type="noConversion"/>
  </si>
  <si>
    <t>笔试折合成绩</t>
    <phoneticPr fontId="3" type="noConversion"/>
  </si>
  <si>
    <t>综合成绩</t>
    <phoneticPr fontId="3" type="noConversion"/>
  </si>
  <si>
    <t>综合成绩排名</t>
    <phoneticPr fontId="3" type="noConversion"/>
  </si>
  <si>
    <t>缺考</t>
    <phoneticPr fontId="3" type="noConversion"/>
  </si>
  <si>
    <t>是否进入体检政审</t>
    <phoneticPr fontId="3" type="noConversion"/>
  </si>
  <si>
    <t>大方县开发投资有限公司应聘人员综合成绩成绩统计表（一）</t>
    <phoneticPr fontId="3" type="noConversion"/>
  </si>
  <si>
    <t>大方县开发投资有限公司应聘人员综合成绩统计表（二）</t>
    <phoneticPr fontId="3" type="noConversion"/>
  </si>
  <si>
    <t>大方县开发投资有限公司应聘人员综合成绩统计表（三）</t>
    <phoneticPr fontId="3" type="noConversion"/>
  </si>
  <si>
    <t>大方县开发投资有限公司应聘人员综合成绩统计表（四）</t>
    <phoneticPr fontId="3" type="noConversion"/>
  </si>
  <si>
    <t>笔试总成绩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</si>
  <si>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</si>
  <si>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</si>
  <si>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</si>
  <si>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</si>
  <si>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</si>
  <si>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是否进入体检政审</t>
    <phoneticPr fontId="3" type="noConversion"/>
  </si>
  <si>
    <t>应聘职位代码</t>
  </si>
  <si>
    <t>面试总成绩</t>
  </si>
  <si>
    <t>面试折合成绩</t>
  </si>
  <si>
    <t>面试成绩排名</t>
  </si>
  <si>
    <t>罗银建</t>
  </si>
  <si>
    <t>男</t>
  </si>
  <si>
    <t>06</t>
  </si>
  <si>
    <t>免笔试</t>
  </si>
  <si>
    <t xml:space="preserve">杜  刚
</t>
  </si>
  <si>
    <t>大方县开发投资有限公司应聘人员综合成绩统计表（五）</t>
    <phoneticPr fontId="3" type="noConversion"/>
  </si>
  <si>
    <t>大方县开发投资有限公司应聘人员综合成绩统计表（六）</t>
    <phoneticPr fontId="7" type="noConversion"/>
  </si>
  <si>
    <t>笔试成绩</t>
    <phoneticPr fontId="7" type="noConversion"/>
  </si>
  <si>
    <t>是否进入体检政审</t>
    <phoneticPr fontId="3" type="noConversion"/>
  </si>
  <si>
    <t>是否进入体检政审</t>
    <phoneticPr fontId="7" type="noConversion"/>
  </si>
  <si>
    <t>是</t>
    <phoneticPr fontId="7" type="noConversion"/>
  </si>
  <si>
    <t>是</t>
    <phoneticPr fontId="7" type="noConversion"/>
  </si>
  <si>
    <t>大方县开发投资有限公司应聘人员综合成绩统计表（七）</t>
    <phoneticPr fontId="7" type="noConversion"/>
  </si>
  <si>
    <t>07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</si>
</sst>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F19" sqref="F19"/>
    </sheetView>
  </sheetViews>
  <sheetFormatPr defaultRowHeight="13.5"/>
  <cols>
    <col min="1" max="1" width="6.375" customWidth="1"/>
    <col min="2" max="2" width="9.125" customWidth="1"/>
    <col min="3" max="3" width="7" customWidth="1"/>
    <col min="4" max="4" width="15" customWidth="1"/>
    <col min="5" max="5" width="14.125" customWidth="1"/>
    <col min="6" max="6" width="17.375" customWidth="1"/>
    <col min="7" max="10" width="15.375" customWidth="1"/>
    <col min="11" max="11" width="17.25" customWidth="1"/>
  </cols>
  <sheetData>
    <row r="1" spans="1:11">
      <c r="A1" s="20" t="s">
        <v>81</v>
      </c>
      <c r="B1" s="20"/>
      <c r="C1" s="20"/>
      <c r="D1" s="21"/>
      <c r="E1" s="20"/>
      <c r="F1" s="20"/>
      <c r="G1" s="20"/>
      <c r="H1" s="20"/>
      <c r="I1" s="20"/>
      <c r="J1" s="20"/>
      <c r="K1" s="20"/>
    </row>
    <row r="2" spans="1:11">
      <c r="A2" s="20"/>
      <c r="B2" s="20"/>
      <c r="C2" s="20"/>
      <c r="D2" s="21"/>
      <c r="E2" s="20"/>
      <c r="F2" s="20"/>
      <c r="G2" s="20"/>
      <c r="H2" s="20"/>
      <c r="I2" s="20"/>
      <c r="J2" s="20"/>
      <c r="K2" s="20"/>
    </row>
    <row r="3" spans="1:11" ht="21.95" customHeight="1">
      <c r="A3" s="8" t="s">
        <v>0</v>
      </c>
      <c r="B3" s="8" t="s">
        <v>31</v>
      </c>
      <c r="C3" s="8" t="s">
        <v>2</v>
      </c>
      <c r="D3" s="9" t="s">
        <v>72</v>
      </c>
      <c r="E3" s="8" t="s">
        <v>23</v>
      </c>
      <c r="F3" s="8" t="s">
        <v>24</v>
      </c>
      <c r="G3" s="8" t="s">
        <v>75</v>
      </c>
      <c r="H3" s="8" t="s">
        <v>76</v>
      </c>
      <c r="I3" s="8" t="s">
        <v>77</v>
      </c>
      <c r="J3" s="8" t="s">
        <v>78</v>
      </c>
      <c r="K3" s="8" t="s">
        <v>80</v>
      </c>
    </row>
    <row r="4" spans="1:11" ht="21.95" customHeight="1">
      <c r="A4" s="6">
        <v>1</v>
      </c>
      <c r="B4" s="4" t="s">
        <v>32</v>
      </c>
      <c r="C4" s="6" t="s">
        <v>26</v>
      </c>
      <c r="D4" s="10" t="s">
        <v>27</v>
      </c>
      <c r="E4" s="6">
        <v>91.6</v>
      </c>
      <c r="F4" s="6">
        <f>E4*0.4</f>
        <v>36.64</v>
      </c>
      <c r="G4" s="6">
        <v>79</v>
      </c>
      <c r="H4" s="6">
        <f>G4*0.6</f>
        <v>47.4</v>
      </c>
      <c r="I4" s="6">
        <f>F4+H4</f>
        <v>84.039999999999992</v>
      </c>
      <c r="J4" s="6">
        <v>1</v>
      </c>
      <c r="K4" s="7" t="s">
        <v>28</v>
      </c>
    </row>
    <row r="5" spans="1:11" ht="21.95" customHeight="1">
      <c r="A5" s="6">
        <v>2</v>
      </c>
      <c r="B5" s="4" t="s">
        <v>8</v>
      </c>
      <c r="C5" s="6" t="s">
        <v>29</v>
      </c>
      <c r="D5" s="10" t="s">
        <v>30</v>
      </c>
      <c r="E5" s="6">
        <v>71.8</v>
      </c>
      <c r="F5" s="6">
        <f t="shared" ref="F5:F6" si="0">E5*0.4</f>
        <v>28.72</v>
      </c>
      <c r="G5" s="6">
        <v>65</v>
      </c>
      <c r="H5" s="6">
        <f>G5*0.6</f>
        <v>39</v>
      </c>
      <c r="I5" s="6">
        <f>F5+H5</f>
        <v>67.72</v>
      </c>
      <c r="J5" s="6">
        <v>2</v>
      </c>
      <c r="K5" s="13" t="s">
        <v>39</v>
      </c>
    </row>
    <row r="6" spans="1:11" ht="21.95" customHeight="1">
      <c r="A6" s="6">
        <v>3</v>
      </c>
      <c r="B6" s="2" t="s">
        <v>42</v>
      </c>
      <c r="C6" s="6" t="s">
        <v>29</v>
      </c>
      <c r="D6" s="10" t="s">
        <v>30</v>
      </c>
      <c r="E6" s="6">
        <v>62.6</v>
      </c>
      <c r="F6" s="6">
        <f t="shared" si="0"/>
        <v>25.040000000000003</v>
      </c>
      <c r="G6" s="22" t="s">
        <v>79</v>
      </c>
      <c r="H6" s="23"/>
      <c r="I6" s="23"/>
      <c r="J6" s="23"/>
      <c r="K6" s="24"/>
    </row>
  </sheetData>
  <mergeCells count="2">
    <mergeCell ref="A1:K2"/>
    <mergeCell ref="G6:K6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G14" sqref="G14"/>
    </sheetView>
  </sheetViews>
  <sheetFormatPr defaultRowHeight="13.5"/>
  <cols>
    <col min="1" max="1" width="7.375" customWidth="1"/>
    <col min="2" max="2" width="9.125" customWidth="1"/>
    <col min="3" max="3" width="7.75" customWidth="1"/>
    <col min="4" max="4" width="14.75" customWidth="1"/>
    <col min="5" max="5" width="12.5" customWidth="1"/>
    <col min="6" max="6" width="15.125" customWidth="1"/>
    <col min="7" max="10" width="13.75" customWidth="1"/>
    <col min="11" max="11" width="20.125" customWidth="1"/>
  </cols>
  <sheetData>
    <row r="1" spans="1:11">
      <c r="A1" s="20" t="s">
        <v>82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1.95" customHeight="1">
      <c r="A3" s="5" t="s">
        <v>0</v>
      </c>
      <c r="B3" s="5" t="s">
        <v>1</v>
      </c>
      <c r="C3" s="5" t="s">
        <v>2</v>
      </c>
      <c r="D3" s="9" t="s">
        <v>72</v>
      </c>
      <c r="E3" s="5" t="s">
        <v>23</v>
      </c>
      <c r="F3" s="5" t="s">
        <v>24</v>
      </c>
      <c r="G3" s="5" t="s">
        <v>75</v>
      </c>
      <c r="H3" s="5" t="s">
        <v>76</v>
      </c>
      <c r="I3" s="5" t="s">
        <v>77</v>
      </c>
      <c r="J3" s="5" t="s">
        <v>78</v>
      </c>
      <c r="K3" s="5" t="s">
        <v>80</v>
      </c>
    </row>
    <row r="4" spans="1:11" ht="21.95" customHeight="1">
      <c r="A4" s="3" t="s">
        <v>33</v>
      </c>
      <c r="B4" s="3" t="s">
        <v>5</v>
      </c>
      <c r="C4" s="6" t="s">
        <v>34</v>
      </c>
      <c r="D4" s="10" t="s">
        <v>18</v>
      </c>
      <c r="E4" s="6">
        <v>92</v>
      </c>
      <c r="F4" s="6">
        <f>E4*0.4</f>
        <v>36.800000000000004</v>
      </c>
      <c r="G4" s="16">
        <v>58</v>
      </c>
      <c r="H4" s="17">
        <f>G4*0.6</f>
        <v>34.799999999999997</v>
      </c>
      <c r="I4" s="14">
        <f>F4+H4</f>
        <v>71.599999999999994</v>
      </c>
      <c r="J4" s="15">
        <v>4</v>
      </c>
      <c r="K4" s="13" t="s">
        <v>39</v>
      </c>
    </row>
    <row r="5" spans="1:11" ht="21.95" customHeight="1">
      <c r="A5" s="3" t="s">
        <v>14</v>
      </c>
      <c r="B5" s="2" t="s">
        <v>4</v>
      </c>
      <c r="C5" s="6" t="s">
        <v>34</v>
      </c>
      <c r="D5" s="10" t="s">
        <v>18</v>
      </c>
      <c r="E5" s="6">
        <v>89.3</v>
      </c>
      <c r="F5" s="6">
        <f t="shared" ref="F5:F8" si="0">E5*0.4</f>
        <v>35.72</v>
      </c>
      <c r="G5" s="15">
        <v>83</v>
      </c>
      <c r="H5" s="17">
        <f t="shared" ref="H5:H8" si="1">G5*0.6</f>
        <v>49.8</v>
      </c>
      <c r="I5" s="14">
        <f t="shared" ref="I5:I8" si="2">F5+H5</f>
        <v>85.52</v>
      </c>
      <c r="J5" s="15">
        <v>2</v>
      </c>
      <c r="K5" s="13" t="s">
        <v>39</v>
      </c>
    </row>
    <row r="6" spans="1:11" ht="21.95" customHeight="1">
      <c r="A6" s="3" t="s">
        <v>15</v>
      </c>
      <c r="B6" s="4" t="s">
        <v>7</v>
      </c>
      <c r="C6" s="6" t="s">
        <v>35</v>
      </c>
      <c r="D6" s="10" t="s">
        <v>73</v>
      </c>
      <c r="E6" s="6">
        <v>86.3</v>
      </c>
      <c r="F6" s="6">
        <f t="shared" si="0"/>
        <v>34.520000000000003</v>
      </c>
      <c r="G6" s="15">
        <v>87</v>
      </c>
      <c r="H6" s="17">
        <f t="shared" si="1"/>
        <v>52.199999999999996</v>
      </c>
      <c r="I6" s="14">
        <f t="shared" si="2"/>
        <v>86.72</v>
      </c>
      <c r="J6" s="15">
        <v>1</v>
      </c>
      <c r="K6" s="7" t="s">
        <v>36</v>
      </c>
    </row>
    <row r="7" spans="1:11" ht="21.95" customHeight="1">
      <c r="A7" s="3" t="s">
        <v>16</v>
      </c>
      <c r="B7" s="3" t="s">
        <v>6</v>
      </c>
      <c r="C7" s="6" t="s">
        <v>37</v>
      </c>
      <c r="D7" s="10" t="s">
        <v>73</v>
      </c>
      <c r="E7" s="6">
        <v>85</v>
      </c>
      <c r="F7" s="6">
        <f t="shared" si="0"/>
        <v>34</v>
      </c>
      <c r="G7" s="15">
        <v>55</v>
      </c>
      <c r="H7" s="17">
        <f t="shared" si="1"/>
        <v>33</v>
      </c>
      <c r="I7" s="14">
        <f t="shared" si="2"/>
        <v>67</v>
      </c>
      <c r="J7" s="15">
        <v>5</v>
      </c>
      <c r="K7" s="13" t="s">
        <v>39</v>
      </c>
    </row>
    <row r="8" spans="1:11" ht="21.95" customHeight="1">
      <c r="A8" s="3" t="s">
        <v>17</v>
      </c>
      <c r="B8" s="2" t="s">
        <v>3</v>
      </c>
      <c r="C8" s="6" t="s">
        <v>38</v>
      </c>
      <c r="D8" s="10" t="s">
        <v>73</v>
      </c>
      <c r="E8" s="6">
        <v>84.3</v>
      </c>
      <c r="F8" s="6">
        <f t="shared" si="0"/>
        <v>33.72</v>
      </c>
      <c r="G8" s="15">
        <v>72</v>
      </c>
      <c r="H8" s="17">
        <f t="shared" si="1"/>
        <v>43.199999999999996</v>
      </c>
      <c r="I8" s="14">
        <f t="shared" si="2"/>
        <v>76.919999999999987</v>
      </c>
      <c r="J8" s="15">
        <v>3</v>
      </c>
      <c r="K8" s="13" t="s">
        <v>39</v>
      </c>
    </row>
  </sheetData>
  <mergeCells count="1">
    <mergeCell ref="A1:K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H18" sqref="H18"/>
    </sheetView>
  </sheetViews>
  <sheetFormatPr defaultRowHeight="13.5"/>
  <cols>
    <col min="1" max="1" width="5.375" customWidth="1"/>
    <col min="4" max="4" width="14.375" customWidth="1"/>
    <col min="5" max="5" width="14.625" customWidth="1"/>
    <col min="6" max="6" width="16.875" customWidth="1"/>
    <col min="7" max="10" width="16.5" customWidth="1"/>
    <col min="11" max="11" width="18.125" customWidth="1"/>
  </cols>
  <sheetData>
    <row r="1" spans="1:11">
      <c r="A1" s="25" t="s">
        <v>83</v>
      </c>
      <c r="B1" s="20"/>
      <c r="C1" s="20"/>
      <c r="D1" s="21"/>
      <c r="E1" s="20"/>
      <c r="F1" s="20"/>
      <c r="G1" s="20"/>
      <c r="H1" s="20"/>
      <c r="I1" s="20"/>
      <c r="J1" s="20"/>
      <c r="K1" s="20"/>
    </row>
    <row r="2" spans="1:11" ht="23.25" customHeight="1">
      <c r="A2" s="20"/>
      <c r="B2" s="20"/>
      <c r="C2" s="20"/>
      <c r="D2" s="21"/>
      <c r="E2" s="20"/>
      <c r="F2" s="20"/>
      <c r="G2" s="20"/>
      <c r="H2" s="20"/>
      <c r="I2" s="20"/>
      <c r="J2" s="20"/>
      <c r="K2" s="20"/>
    </row>
    <row r="3" spans="1:11" ht="21.95" customHeight="1">
      <c r="A3" s="8" t="s">
        <v>0</v>
      </c>
      <c r="B3" s="8" t="s">
        <v>1</v>
      </c>
      <c r="C3" s="8" t="s">
        <v>2</v>
      </c>
      <c r="D3" s="9" t="s">
        <v>72</v>
      </c>
      <c r="E3" s="8" t="s">
        <v>23</v>
      </c>
      <c r="F3" s="5" t="s">
        <v>24</v>
      </c>
      <c r="G3" s="8" t="s">
        <v>75</v>
      </c>
      <c r="H3" s="8" t="s">
        <v>76</v>
      </c>
      <c r="I3" s="8" t="s">
        <v>77</v>
      </c>
      <c r="J3" s="8" t="s">
        <v>78</v>
      </c>
      <c r="K3" s="8" t="s">
        <v>80</v>
      </c>
    </row>
    <row r="4" spans="1:11" ht="21.95" customHeight="1">
      <c r="A4" s="6">
        <v>1</v>
      </c>
      <c r="B4" s="4" t="s">
        <v>9</v>
      </c>
      <c r="C4" s="6" t="s">
        <v>43</v>
      </c>
      <c r="D4" s="10" t="s">
        <v>44</v>
      </c>
      <c r="E4" s="6">
        <v>85</v>
      </c>
      <c r="F4" s="6">
        <f>E4*0.4</f>
        <v>34</v>
      </c>
      <c r="G4" s="19">
        <v>62</v>
      </c>
      <c r="H4" s="18">
        <f>G4*0.6</f>
        <v>37.199999999999996</v>
      </c>
      <c r="I4" s="18">
        <f>F4+H4</f>
        <v>71.199999999999989</v>
      </c>
      <c r="J4" s="19">
        <v>5</v>
      </c>
      <c r="K4" s="13" t="s">
        <v>39</v>
      </c>
    </row>
    <row r="5" spans="1:11" ht="21.95" customHeight="1">
      <c r="A5" s="6">
        <v>2</v>
      </c>
      <c r="B5" s="4" t="s">
        <v>60</v>
      </c>
      <c r="C5" s="6" t="s">
        <v>45</v>
      </c>
      <c r="D5" s="10" t="s">
        <v>46</v>
      </c>
      <c r="E5" s="6">
        <v>78.400000000000006</v>
      </c>
      <c r="F5" s="6">
        <f t="shared" ref="F5:F8" si="0">E5*0.4</f>
        <v>31.360000000000003</v>
      </c>
      <c r="G5" s="19">
        <v>72</v>
      </c>
      <c r="H5" s="18">
        <f t="shared" ref="H5:H8" si="1">G5*0.6</f>
        <v>43.199999999999996</v>
      </c>
      <c r="I5" s="18">
        <f t="shared" ref="I5:I8" si="2">F5+H5</f>
        <v>74.56</v>
      </c>
      <c r="J5" s="19">
        <v>4</v>
      </c>
      <c r="K5" s="13" t="s">
        <v>39</v>
      </c>
    </row>
    <row r="6" spans="1:11" ht="21.95" customHeight="1">
      <c r="A6" s="6">
        <v>3</v>
      </c>
      <c r="B6" s="4" t="s">
        <v>61</v>
      </c>
      <c r="C6" s="6" t="s">
        <v>47</v>
      </c>
      <c r="D6" s="10" t="s">
        <v>48</v>
      </c>
      <c r="E6" s="6">
        <v>77.599999999999994</v>
      </c>
      <c r="F6" s="6">
        <f t="shared" si="0"/>
        <v>31.04</v>
      </c>
      <c r="G6" s="19">
        <v>80</v>
      </c>
      <c r="H6" s="18">
        <f t="shared" si="1"/>
        <v>48</v>
      </c>
      <c r="I6" s="18">
        <f t="shared" si="2"/>
        <v>79.039999999999992</v>
      </c>
      <c r="J6" s="19">
        <v>1</v>
      </c>
      <c r="K6" s="7" t="s">
        <v>49</v>
      </c>
    </row>
    <row r="7" spans="1:11" ht="21.95" customHeight="1">
      <c r="A7" s="6">
        <v>4</v>
      </c>
      <c r="B7" s="4" t="s">
        <v>62</v>
      </c>
      <c r="C7" s="11" t="s">
        <v>40</v>
      </c>
      <c r="D7" s="10" t="s">
        <v>50</v>
      </c>
      <c r="E7" s="6">
        <v>76</v>
      </c>
      <c r="F7" s="6">
        <f t="shared" si="0"/>
        <v>30.400000000000002</v>
      </c>
      <c r="G7" s="19">
        <v>81</v>
      </c>
      <c r="H7" s="18">
        <f t="shared" si="1"/>
        <v>48.6</v>
      </c>
      <c r="I7" s="18">
        <f t="shared" si="2"/>
        <v>79</v>
      </c>
      <c r="J7" s="19">
        <v>2</v>
      </c>
      <c r="K7" s="13" t="s">
        <v>39</v>
      </c>
    </row>
    <row r="8" spans="1:11" ht="21.95" customHeight="1">
      <c r="A8" s="6">
        <v>5</v>
      </c>
      <c r="B8" s="4" t="s">
        <v>63</v>
      </c>
      <c r="C8" s="11" t="s">
        <v>41</v>
      </c>
      <c r="D8" s="10" t="s">
        <v>51</v>
      </c>
      <c r="E8" s="6">
        <v>74.599999999999994</v>
      </c>
      <c r="F8" s="6">
        <f t="shared" si="0"/>
        <v>29.84</v>
      </c>
      <c r="G8" s="19">
        <v>77</v>
      </c>
      <c r="H8" s="18">
        <f t="shared" si="1"/>
        <v>46.199999999999996</v>
      </c>
      <c r="I8" s="18">
        <f t="shared" si="2"/>
        <v>76.039999999999992</v>
      </c>
      <c r="J8" s="19">
        <v>3</v>
      </c>
      <c r="K8" s="13" t="s">
        <v>39</v>
      </c>
    </row>
  </sheetData>
  <mergeCells count="1">
    <mergeCell ref="A1:K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5" sqref="A5:XFD5"/>
    </sheetView>
  </sheetViews>
  <sheetFormatPr defaultRowHeight="13.5"/>
  <cols>
    <col min="1" max="1" width="7.375" customWidth="1"/>
    <col min="4" max="4" width="16.25" customWidth="1"/>
    <col min="5" max="9" width="14.5" customWidth="1"/>
    <col min="10" max="10" width="15.25" customWidth="1"/>
    <col min="11" max="11" width="19.875" customWidth="1"/>
  </cols>
  <sheetData>
    <row r="1" spans="1:11">
      <c r="A1" s="25" t="s">
        <v>84</v>
      </c>
      <c r="B1" s="20"/>
      <c r="C1" s="20"/>
      <c r="D1" s="21"/>
      <c r="E1" s="20"/>
      <c r="F1" s="20"/>
      <c r="G1" s="20"/>
      <c r="H1" s="20"/>
      <c r="I1" s="20"/>
      <c r="J1" s="20"/>
      <c r="K1" s="20"/>
    </row>
    <row r="2" spans="1:11" ht="19.5" customHeight="1">
      <c r="A2" s="20"/>
      <c r="B2" s="20"/>
      <c r="C2" s="20"/>
      <c r="D2" s="21"/>
      <c r="E2" s="20"/>
      <c r="F2" s="20"/>
      <c r="G2" s="20"/>
      <c r="H2" s="20"/>
      <c r="I2" s="20"/>
      <c r="J2" s="20"/>
      <c r="K2" s="20"/>
    </row>
    <row r="3" spans="1:11" ht="21.95" customHeight="1">
      <c r="A3" s="8" t="s">
        <v>0</v>
      </c>
      <c r="B3" s="8" t="s">
        <v>1</v>
      </c>
      <c r="C3" s="8" t="s">
        <v>2</v>
      </c>
      <c r="D3" s="9" t="s">
        <v>72</v>
      </c>
      <c r="E3" s="8" t="s">
        <v>23</v>
      </c>
      <c r="F3" s="5" t="s">
        <v>24</v>
      </c>
      <c r="G3" s="8" t="s">
        <v>85</v>
      </c>
      <c r="H3" s="8" t="s">
        <v>76</v>
      </c>
      <c r="I3" s="8" t="s">
        <v>77</v>
      </c>
      <c r="J3" s="8" t="s">
        <v>25</v>
      </c>
      <c r="K3" s="8" t="s">
        <v>91</v>
      </c>
    </row>
    <row r="4" spans="1:11" ht="21.95" customHeight="1">
      <c r="A4" s="10">
        <v>1</v>
      </c>
      <c r="B4" s="4" t="s">
        <v>19</v>
      </c>
      <c r="C4" s="6" t="s">
        <v>52</v>
      </c>
      <c r="D4" s="10" t="s">
        <v>53</v>
      </c>
      <c r="E4" s="6">
        <v>89.6</v>
      </c>
      <c r="F4" s="6">
        <f>E4*0.4</f>
        <v>35.839999999999996</v>
      </c>
      <c r="G4" s="6">
        <v>57</v>
      </c>
      <c r="H4" s="6">
        <f>G4*0.6</f>
        <v>34.199999999999996</v>
      </c>
      <c r="I4" s="6">
        <f>F4+H4</f>
        <v>70.039999999999992</v>
      </c>
      <c r="J4" s="10" t="s">
        <v>90</v>
      </c>
      <c r="K4" s="13" t="s">
        <v>39</v>
      </c>
    </row>
    <row r="5" spans="1:11" ht="21.95" customHeight="1">
      <c r="A5" s="10">
        <v>2</v>
      </c>
      <c r="B5" s="12" t="s">
        <v>74</v>
      </c>
      <c r="C5" s="6" t="s">
        <v>55</v>
      </c>
      <c r="D5" s="10" t="s">
        <v>53</v>
      </c>
      <c r="E5" s="6">
        <v>87.3</v>
      </c>
      <c r="F5" s="6">
        <f t="shared" ref="F5:F8" si="0">E5*0.4</f>
        <v>34.92</v>
      </c>
      <c r="G5" s="6">
        <v>79</v>
      </c>
      <c r="H5" s="6">
        <f t="shared" ref="H5:H8" si="1">G5*0.6</f>
        <v>47.4</v>
      </c>
      <c r="I5" s="6">
        <f t="shared" ref="I5:I8" si="2">F5+H5</f>
        <v>82.32</v>
      </c>
      <c r="J5" s="10" t="s">
        <v>86</v>
      </c>
      <c r="K5" s="7" t="s">
        <v>54</v>
      </c>
    </row>
    <row r="6" spans="1:11" ht="21.95" customHeight="1">
      <c r="A6" s="10" t="s">
        <v>56</v>
      </c>
      <c r="B6" s="4" t="s">
        <v>20</v>
      </c>
      <c r="C6" s="6" t="s">
        <v>55</v>
      </c>
      <c r="D6" s="10" t="s">
        <v>53</v>
      </c>
      <c r="E6" s="6">
        <v>86.3</v>
      </c>
      <c r="F6" s="6">
        <f t="shared" si="0"/>
        <v>34.520000000000003</v>
      </c>
      <c r="G6" s="6">
        <v>63</v>
      </c>
      <c r="H6" s="6">
        <f t="shared" si="1"/>
        <v>37.799999999999997</v>
      </c>
      <c r="I6" s="6">
        <f t="shared" si="2"/>
        <v>72.319999999999993</v>
      </c>
      <c r="J6" s="10" t="s">
        <v>89</v>
      </c>
      <c r="K6" s="13" t="s">
        <v>39</v>
      </c>
    </row>
    <row r="7" spans="1:11" ht="21.95" customHeight="1">
      <c r="A7" s="10" t="s">
        <v>16</v>
      </c>
      <c r="B7" s="4" t="s">
        <v>22</v>
      </c>
      <c r="C7" s="6" t="s">
        <v>57</v>
      </c>
      <c r="D7" s="10" t="s">
        <v>58</v>
      </c>
      <c r="E7" s="6">
        <v>82.6</v>
      </c>
      <c r="F7" s="6">
        <f t="shared" si="0"/>
        <v>33.04</v>
      </c>
      <c r="G7" s="6">
        <v>73</v>
      </c>
      <c r="H7" s="6">
        <f t="shared" si="1"/>
        <v>43.8</v>
      </c>
      <c r="I7" s="6">
        <f t="shared" si="2"/>
        <v>76.84</v>
      </c>
      <c r="J7" s="10" t="s">
        <v>87</v>
      </c>
      <c r="K7" s="13" t="s">
        <v>39</v>
      </c>
    </row>
    <row r="8" spans="1:11" ht="21.95" customHeight="1">
      <c r="A8" s="10" t="s">
        <v>17</v>
      </c>
      <c r="B8" s="4" t="s">
        <v>21</v>
      </c>
      <c r="C8" s="6" t="s">
        <v>57</v>
      </c>
      <c r="D8" s="10" t="s">
        <v>58</v>
      </c>
      <c r="E8" s="6">
        <v>82.3</v>
      </c>
      <c r="F8" s="6">
        <f t="shared" si="0"/>
        <v>32.92</v>
      </c>
      <c r="G8" s="6">
        <v>66</v>
      </c>
      <c r="H8" s="6">
        <f t="shared" si="1"/>
        <v>39.6</v>
      </c>
      <c r="I8" s="6">
        <f t="shared" si="2"/>
        <v>72.52000000000001</v>
      </c>
      <c r="J8" s="10" t="s">
        <v>88</v>
      </c>
      <c r="K8" s="13" t="s">
        <v>39</v>
      </c>
    </row>
  </sheetData>
  <mergeCells count="1">
    <mergeCell ref="A1:K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K3" sqref="K3"/>
    </sheetView>
  </sheetViews>
  <sheetFormatPr defaultRowHeight="13.5"/>
  <cols>
    <col min="1" max="1" width="6" customWidth="1"/>
    <col min="4" max="4" width="16.5" customWidth="1"/>
    <col min="5" max="5" width="13.5" customWidth="1"/>
    <col min="6" max="9" width="13" customWidth="1"/>
    <col min="10" max="10" width="15.75" customWidth="1"/>
    <col min="11" max="11" width="17.125" customWidth="1"/>
  </cols>
  <sheetData>
    <row r="1" spans="1:11">
      <c r="A1" s="25" t="s">
        <v>101</v>
      </c>
      <c r="B1" s="20"/>
      <c r="C1" s="20"/>
      <c r="D1" s="21"/>
      <c r="E1" s="20"/>
      <c r="F1" s="20"/>
      <c r="G1" s="20"/>
      <c r="H1" s="20"/>
      <c r="I1" s="20"/>
      <c r="J1" s="20"/>
      <c r="K1" s="20"/>
    </row>
    <row r="2" spans="1:11">
      <c r="A2" s="20"/>
      <c r="B2" s="20"/>
      <c r="C2" s="20"/>
      <c r="D2" s="21"/>
      <c r="E2" s="20"/>
      <c r="F2" s="20"/>
      <c r="G2" s="20"/>
      <c r="H2" s="20"/>
      <c r="I2" s="20"/>
      <c r="J2" s="20"/>
      <c r="K2" s="20"/>
    </row>
    <row r="3" spans="1:11" ht="21.95" customHeight="1">
      <c r="A3" s="8" t="s">
        <v>0</v>
      </c>
      <c r="B3" s="8" t="s">
        <v>1</v>
      </c>
      <c r="C3" s="8" t="s">
        <v>2</v>
      </c>
      <c r="D3" s="9" t="s">
        <v>72</v>
      </c>
      <c r="E3" s="8" t="s">
        <v>23</v>
      </c>
      <c r="F3" s="5" t="s">
        <v>24</v>
      </c>
      <c r="G3" s="8" t="s">
        <v>85</v>
      </c>
      <c r="H3" s="8" t="s">
        <v>76</v>
      </c>
      <c r="I3" s="8" t="s">
        <v>77</v>
      </c>
      <c r="J3" s="8" t="s">
        <v>25</v>
      </c>
      <c r="K3" s="34" t="s">
        <v>104</v>
      </c>
    </row>
    <row r="4" spans="1:11" s="1" customFormat="1" ht="21.95" customHeight="1">
      <c r="A4" s="6">
        <v>1</v>
      </c>
      <c r="B4" s="4" t="s">
        <v>11</v>
      </c>
      <c r="C4" s="6" t="s">
        <v>64</v>
      </c>
      <c r="D4" s="10" t="s">
        <v>65</v>
      </c>
      <c r="E4" s="6">
        <v>87.6</v>
      </c>
      <c r="F4" s="6">
        <f>E4*0.4</f>
        <v>35.04</v>
      </c>
      <c r="G4" s="13">
        <v>69</v>
      </c>
      <c r="H4" s="13">
        <f>G4*0.6</f>
        <v>41.4</v>
      </c>
      <c r="I4" s="13">
        <f>F4+H4</f>
        <v>76.44</v>
      </c>
      <c r="J4" s="13">
        <v>1</v>
      </c>
      <c r="K4" s="7" t="s">
        <v>66</v>
      </c>
    </row>
    <row r="5" spans="1:11" s="1" customFormat="1" ht="21.95" customHeight="1">
      <c r="A5" s="6">
        <v>2</v>
      </c>
      <c r="B5" s="4" t="s">
        <v>10</v>
      </c>
      <c r="C5" s="6" t="s">
        <v>59</v>
      </c>
      <c r="D5" s="10" t="s">
        <v>67</v>
      </c>
      <c r="E5" s="6">
        <v>78.8</v>
      </c>
      <c r="F5" s="6">
        <f t="shared" ref="F5:F7" si="0">E5*0.4</f>
        <v>31.52</v>
      </c>
      <c r="G5" s="13">
        <v>69</v>
      </c>
      <c r="H5" s="13">
        <f>G5*0.6</f>
        <v>41.4</v>
      </c>
      <c r="I5" s="13">
        <f>F5+H5</f>
        <v>72.92</v>
      </c>
      <c r="J5" s="13">
        <v>2</v>
      </c>
      <c r="K5" s="13" t="s">
        <v>39</v>
      </c>
    </row>
    <row r="6" spans="1:11" s="1" customFormat="1" ht="21.95" customHeight="1">
      <c r="A6" s="6">
        <v>3</v>
      </c>
      <c r="B6" s="4" t="s">
        <v>13</v>
      </c>
      <c r="C6" s="6" t="s">
        <v>68</v>
      </c>
      <c r="D6" s="10" t="s">
        <v>69</v>
      </c>
      <c r="E6" s="6">
        <v>77.2</v>
      </c>
      <c r="F6" s="6">
        <f t="shared" si="0"/>
        <v>30.880000000000003</v>
      </c>
      <c r="G6" s="26" t="s">
        <v>79</v>
      </c>
      <c r="H6" s="27"/>
      <c r="I6" s="27"/>
      <c r="J6" s="27"/>
      <c r="K6" s="28"/>
    </row>
    <row r="7" spans="1:11" s="1" customFormat="1" ht="21.95" customHeight="1">
      <c r="A7" s="6">
        <v>4</v>
      </c>
      <c r="B7" s="4" t="s">
        <v>12</v>
      </c>
      <c r="C7" s="6" t="s">
        <v>70</v>
      </c>
      <c r="D7" s="10" t="s">
        <v>71</v>
      </c>
      <c r="E7" s="6">
        <v>75.599999999999994</v>
      </c>
      <c r="F7" s="6">
        <f t="shared" si="0"/>
        <v>30.24</v>
      </c>
      <c r="G7" s="13">
        <v>58</v>
      </c>
      <c r="H7" s="13">
        <f>G7*0.6</f>
        <v>34.799999999999997</v>
      </c>
      <c r="I7" s="13">
        <f>F7+H7</f>
        <v>65.039999999999992</v>
      </c>
      <c r="J7" s="13">
        <v>3</v>
      </c>
      <c r="K7" s="13" t="s">
        <v>39</v>
      </c>
    </row>
  </sheetData>
  <mergeCells count="2">
    <mergeCell ref="A1:K2"/>
    <mergeCell ref="G6:K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G12" sqref="G12"/>
    </sheetView>
  </sheetViews>
  <sheetFormatPr defaultRowHeight="13.5"/>
  <cols>
    <col min="1" max="1" width="6.125" customWidth="1"/>
    <col min="4" max="4" width="15.5" customWidth="1"/>
    <col min="5" max="5" width="15.25" customWidth="1"/>
    <col min="6" max="6" width="15" customWidth="1"/>
    <col min="7" max="7" width="15.625" customWidth="1"/>
    <col min="8" max="8" width="16" customWidth="1"/>
    <col min="9" max="9" width="21.25" style="29" customWidth="1"/>
  </cols>
  <sheetData>
    <row r="1" spans="1:9">
      <c r="A1" s="25" t="s">
        <v>102</v>
      </c>
      <c r="B1" s="25"/>
      <c r="C1" s="25"/>
      <c r="D1" s="25"/>
      <c r="E1" s="25"/>
      <c r="F1" s="25"/>
      <c r="G1" s="25"/>
      <c r="H1" s="25"/>
      <c r="I1" s="25"/>
    </row>
    <row r="2" spans="1:9">
      <c r="A2" s="25"/>
      <c r="B2" s="25"/>
      <c r="C2" s="25"/>
      <c r="D2" s="25"/>
      <c r="E2" s="25"/>
      <c r="F2" s="25"/>
      <c r="G2" s="25"/>
      <c r="H2" s="25"/>
      <c r="I2" s="25"/>
    </row>
    <row r="3" spans="1:9" ht="21.95" customHeight="1">
      <c r="A3" s="34" t="s">
        <v>0</v>
      </c>
      <c r="B3" s="34" t="s">
        <v>1</v>
      </c>
      <c r="C3" s="34" t="s">
        <v>2</v>
      </c>
      <c r="D3" s="35" t="s">
        <v>92</v>
      </c>
      <c r="E3" s="34" t="s">
        <v>93</v>
      </c>
      <c r="F3" s="31" t="s">
        <v>94</v>
      </c>
      <c r="G3" s="34" t="s">
        <v>95</v>
      </c>
      <c r="H3" s="31" t="s">
        <v>103</v>
      </c>
      <c r="I3" s="31" t="s">
        <v>105</v>
      </c>
    </row>
    <row r="4" spans="1:9" ht="21.95" customHeight="1">
      <c r="A4" s="30">
        <v>1</v>
      </c>
      <c r="B4" s="30" t="s">
        <v>96</v>
      </c>
      <c r="C4" s="32" t="s">
        <v>97</v>
      </c>
      <c r="D4" s="36" t="s">
        <v>98</v>
      </c>
      <c r="E4" s="32">
        <v>83.2</v>
      </c>
      <c r="F4" s="32">
        <v>33.28</v>
      </c>
      <c r="G4" s="32">
        <v>1</v>
      </c>
      <c r="H4" s="32" t="s">
        <v>99</v>
      </c>
      <c r="I4" s="33" t="s">
        <v>106</v>
      </c>
    </row>
  </sheetData>
  <mergeCells count="1">
    <mergeCell ref="A1:I2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G21" sqref="G21"/>
    </sheetView>
  </sheetViews>
  <sheetFormatPr defaultRowHeight="13.5"/>
  <cols>
    <col min="1" max="1" width="6.125" style="29" customWidth="1"/>
    <col min="2" max="3" width="9" style="29"/>
    <col min="4" max="4" width="15.5" style="29" customWidth="1"/>
    <col min="5" max="5" width="15.25" style="29" customWidth="1"/>
    <col min="6" max="6" width="15" style="29" customWidth="1"/>
    <col min="7" max="7" width="15.625" style="29" customWidth="1"/>
    <col min="8" max="8" width="16" style="29" customWidth="1"/>
    <col min="9" max="9" width="21.25" style="29" customWidth="1"/>
    <col min="10" max="16384" width="9" style="29"/>
  </cols>
  <sheetData>
    <row r="1" spans="1:9">
      <c r="A1" s="25" t="s">
        <v>108</v>
      </c>
      <c r="B1" s="25"/>
      <c r="C1" s="25"/>
      <c r="D1" s="25"/>
      <c r="E1" s="25"/>
      <c r="F1" s="25"/>
      <c r="G1" s="25"/>
      <c r="H1" s="25"/>
      <c r="I1" s="25"/>
    </row>
    <row r="2" spans="1:9">
      <c r="A2" s="25"/>
      <c r="B2" s="25"/>
      <c r="C2" s="25"/>
      <c r="D2" s="25"/>
      <c r="E2" s="25"/>
      <c r="F2" s="25"/>
      <c r="G2" s="25"/>
      <c r="H2" s="25"/>
      <c r="I2" s="25"/>
    </row>
    <row r="3" spans="1:9" ht="21.95" customHeight="1">
      <c r="A3" s="34" t="s">
        <v>0</v>
      </c>
      <c r="B3" s="34" t="s">
        <v>1</v>
      </c>
      <c r="C3" s="34" t="s">
        <v>2</v>
      </c>
      <c r="D3" s="35" t="s">
        <v>92</v>
      </c>
      <c r="E3" s="34" t="s">
        <v>93</v>
      </c>
      <c r="F3" s="31" t="s">
        <v>94</v>
      </c>
      <c r="G3" s="34" t="s">
        <v>95</v>
      </c>
      <c r="H3" s="31" t="s">
        <v>103</v>
      </c>
      <c r="I3" s="31" t="s">
        <v>105</v>
      </c>
    </row>
    <row r="4" spans="1:9" ht="21.95" customHeight="1">
      <c r="A4" s="30">
        <v>1</v>
      </c>
      <c r="B4" s="30" t="s">
        <v>100</v>
      </c>
      <c r="C4" s="32" t="s">
        <v>97</v>
      </c>
      <c r="D4" s="36" t="s">
        <v>109</v>
      </c>
      <c r="E4" s="32">
        <v>76.2</v>
      </c>
      <c r="F4" s="32">
        <v>30.480000000000004</v>
      </c>
      <c r="G4" s="32">
        <v>1</v>
      </c>
      <c r="H4" s="32" t="s">
        <v>99</v>
      </c>
      <c r="I4" s="33" t="s">
        <v>107</v>
      </c>
    </row>
  </sheetData>
  <mergeCells count="1">
    <mergeCell ref="A1:I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01职位</vt:lpstr>
      <vt:lpstr>02职位</vt:lpstr>
      <vt:lpstr>03职位</vt:lpstr>
      <vt:lpstr>04职位</vt:lpstr>
      <vt:lpstr>05职位</vt:lpstr>
      <vt:lpstr>06职位</vt:lpstr>
      <vt:lpstr>07职位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lastPrinted>2018-10-24T08:38:59Z</cp:lastPrinted>
  <dcterms:created xsi:type="dcterms:W3CDTF">2017-06-20T02:23:00Z</dcterms:created>
  <dcterms:modified xsi:type="dcterms:W3CDTF">2018-11-05T01:54:58Z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