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 tabRatio="386"/>
  </bookViews>
  <sheets>
    <sheet name="总成绩" sheetId="19" r:id="rId1"/>
  </sheets>
  <calcPr calcId="144525"/>
</workbook>
</file>

<file path=xl/sharedStrings.xml><?xml version="1.0" encoding="utf-8"?>
<sst xmlns="http://schemas.openxmlformats.org/spreadsheetml/2006/main" count="330">
  <si>
    <t>贵阳市第二人民医院2018年公开招聘笔试、面试总成绩、进入体检人员名单</t>
  </si>
  <si>
    <t>序号</t>
  </si>
  <si>
    <t>准考证号</t>
  </si>
  <si>
    <t>姓名</t>
  </si>
  <si>
    <t>报考单位及代码</t>
  </si>
  <si>
    <t>报考职位及代码</t>
  </si>
  <si>
    <t>招聘人数</t>
  </si>
  <si>
    <t>笔试成绩</t>
  </si>
  <si>
    <t>笔试成绩50%</t>
  </si>
  <si>
    <t>面试成绩</t>
  </si>
  <si>
    <t>面试成绩50%</t>
  </si>
  <si>
    <t>总分
合计</t>
  </si>
  <si>
    <t>名次</t>
  </si>
  <si>
    <t>是否进入体检</t>
  </si>
  <si>
    <t>备注</t>
  </si>
  <si>
    <t>20101510209</t>
  </si>
  <si>
    <t>陈梅</t>
  </si>
  <si>
    <t>2018102贵阳市第二人民医院</t>
  </si>
  <si>
    <t>01呼吸内科医师1</t>
  </si>
  <si>
    <t>61.72</t>
  </si>
  <si>
    <t>是</t>
  </si>
  <si>
    <t>20101510101</t>
  </si>
  <si>
    <t>杜昌鑫</t>
  </si>
  <si>
    <t>59.10</t>
  </si>
  <si>
    <t>20101510110</t>
  </si>
  <si>
    <t>张誉耀</t>
  </si>
  <si>
    <t>65.38</t>
  </si>
  <si>
    <t>否</t>
  </si>
  <si>
    <t>20101510103</t>
  </si>
  <si>
    <t>王德鑫</t>
  </si>
  <si>
    <t>59.25</t>
  </si>
  <si>
    <t>20101510117</t>
  </si>
  <si>
    <t>陈婕</t>
  </si>
  <si>
    <t>02麻醉科医师1</t>
  </si>
  <si>
    <t>62.28</t>
  </si>
  <si>
    <t>20101510105</t>
  </si>
  <si>
    <t>郭雨婷</t>
  </si>
  <si>
    <t>54.87</t>
  </si>
  <si>
    <t>20101510125</t>
  </si>
  <si>
    <t>焦斌</t>
  </si>
  <si>
    <t>60.14</t>
  </si>
  <si>
    <t>20101510106</t>
  </si>
  <si>
    <t>曹政</t>
  </si>
  <si>
    <t>63.45</t>
  </si>
  <si>
    <t>20101510114</t>
  </si>
  <si>
    <t>王菁</t>
  </si>
  <si>
    <t>63.71</t>
  </si>
  <si>
    <t>20101510107</t>
  </si>
  <si>
    <t>程婷</t>
  </si>
  <si>
    <t>60.70</t>
  </si>
  <si>
    <t>20101510202</t>
  </si>
  <si>
    <t>叶生丽</t>
  </si>
  <si>
    <t>62.78</t>
  </si>
  <si>
    <t>20101510109</t>
  </si>
  <si>
    <t>陈宁</t>
  </si>
  <si>
    <t>66.97</t>
  </si>
  <si>
    <t>20101510118</t>
  </si>
  <si>
    <t>马斌</t>
  </si>
  <si>
    <t>03介入科医师1</t>
  </si>
  <si>
    <t>53.33</t>
  </si>
  <si>
    <t>20101510112</t>
  </si>
  <si>
    <t>杨洋</t>
  </si>
  <si>
    <t>58.01</t>
  </si>
  <si>
    <t>20101510206</t>
  </si>
  <si>
    <t>周政</t>
  </si>
  <si>
    <t>54.40</t>
  </si>
  <si>
    <t>20101510113</t>
  </si>
  <si>
    <t>胡勇</t>
  </si>
  <si>
    <t>70.09</t>
  </si>
  <si>
    <t>20101510221</t>
  </si>
  <si>
    <t>王彦</t>
  </si>
  <si>
    <t>04影像科医师1</t>
  </si>
  <si>
    <t>60.08</t>
  </si>
  <si>
    <t>20101510129</t>
  </si>
  <si>
    <t>康婷</t>
  </si>
  <si>
    <t>05泌尿外科医师1</t>
  </si>
  <si>
    <t>62.53</t>
  </si>
  <si>
    <t>20101510116</t>
  </si>
  <si>
    <t>杨克萍</t>
  </si>
  <si>
    <t>72.83</t>
  </si>
  <si>
    <t>2010151405</t>
  </si>
  <si>
    <t>佟枚蓉</t>
  </si>
  <si>
    <t>06儿科医师4</t>
  </si>
  <si>
    <t>紧缺急需</t>
  </si>
  <si>
    <t>2010151406</t>
  </si>
  <si>
    <t>徐虹霓</t>
  </si>
  <si>
    <t>2010151401</t>
  </si>
  <si>
    <t>陈娜</t>
  </si>
  <si>
    <t>20101510122</t>
  </si>
  <si>
    <t>孔佑琴</t>
  </si>
  <si>
    <t>66.72</t>
  </si>
  <si>
    <t>2010151402</t>
  </si>
  <si>
    <t>陈绍官</t>
  </si>
  <si>
    <t>2010151404</t>
  </si>
  <si>
    <t>黎永梅</t>
  </si>
  <si>
    <t>20101510126</t>
  </si>
  <si>
    <t>袁真林</t>
  </si>
  <si>
    <t>66.61</t>
  </si>
  <si>
    <t>07神经外科五病房医师1</t>
  </si>
  <si>
    <t>20101510130</t>
  </si>
  <si>
    <t>张洪晨</t>
  </si>
  <si>
    <t>56.61</t>
  </si>
  <si>
    <t>20101510211</t>
  </si>
  <si>
    <t>程索</t>
  </si>
  <si>
    <t>52.65</t>
  </si>
  <si>
    <t>08基本外科医师1</t>
  </si>
  <si>
    <t>20101510204</t>
  </si>
  <si>
    <t>杨庚莉</t>
  </si>
  <si>
    <t>74.41</t>
  </si>
  <si>
    <t>20101510210</t>
  </si>
  <si>
    <t>杜永贵</t>
  </si>
  <si>
    <t>09神经外科三病房医师1</t>
  </si>
  <si>
    <t>62.40</t>
  </si>
  <si>
    <t>20101510220</t>
  </si>
  <si>
    <t>罗文龙</t>
  </si>
  <si>
    <t>63.69</t>
  </si>
  <si>
    <t>2010151410</t>
  </si>
  <si>
    <t>赵伟</t>
  </si>
  <si>
    <t>10急诊外科医师2</t>
  </si>
  <si>
    <t>2010151409</t>
  </si>
  <si>
    <t>赵长沙</t>
  </si>
  <si>
    <t>20101510212</t>
  </si>
  <si>
    <t>肖恒芬</t>
  </si>
  <si>
    <t>74.26</t>
  </si>
  <si>
    <t>2010151411</t>
  </si>
  <si>
    <t>祝帆</t>
  </si>
  <si>
    <t>20101510213</t>
  </si>
  <si>
    <t>严荷莲</t>
  </si>
  <si>
    <t>76.23</t>
  </si>
  <si>
    <t>2010151408</t>
  </si>
  <si>
    <t>李永健</t>
  </si>
  <si>
    <t>2010151418</t>
  </si>
  <si>
    <t>赵姣</t>
  </si>
  <si>
    <t>11急诊内科医师2</t>
  </si>
  <si>
    <t>2010151415</t>
  </si>
  <si>
    <t>唐桂菊</t>
  </si>
  <si>
    <t>2010151419</t>
  </si>
  <si>
    <t>周庆</t>
  </si>
  <si>
    <t>2010151413</t>
  </si>
  <si>
    <t>阚瑾</t>
  </si>
  <si>
    <t>2010151414</t>
  </si>
  <si>
    <t>倪明凤</t>
  </si>
  <si>
    <t>2010151412</t>
  </si>
  <si>
    <t>樊小伟</t>
  </si>
  <si>
    <t>2010151416</t>
  </si>
  <si>
    <t>张斌斌</t>
  </si>
  <si>
    <t>2010151417</t>
  </si>
  <si>
    <t>张溢锋</t>
  </si>
  <si>
    <t>缺考</t>
  </si>
  <si>
    <t>2010151501</t>
  </si>
  <si>
    <t>苏娟</t>
  </si>
  <si>
    <t>12妇产科医师5</t>
  </si>
  <si>
    <t>2010151426</t>
  </si>
  <si>
    <t>刘佳慧</t>
  </si>
  <si>
    <t>2010151423</t>
  </si>
  <si>
    <t>韩勇</t>
  </si>
  <si>
    <t>2010151508</t>
  </si>
  <si>
    <t>杨玉梅</t>
  </si>
  <si>
    <t>2010151429</t>
  </si>
  <si>
    <t>史媛君子</t>
  </si>
  <si>
    <t>2010151504</t>
  </si>
  <si>
    <t>吴祖珊</t>
  </si>
  <si>
    <t>2010151509</t>
  </si>
  <si>
    <t>尹攀红</t>
  </si>
  <si>
    <t>2010151430</t>
  </si>
  <si>
    <t>宋志群</t>
  </si>
  <si>
    <t>2010151506</t>
  </si>
  <si>
    <t>徐燕</t>
  </si>
  <si>
    <t>2010151424</t>
  </si>
  <si>
    <t>蒋攀</t>
  </si>
  <si>
    <t>2010151421</t>
  </si>
  <si>
    <t>陈元菊</t>
  </si>
  <si>
    <t>2010151428</t>
  </si>
  <si>
    <t>卢玉梅</t>
  </si>
  <si>
    <t>2010151505</t>
  </si>
  <si>
    <t>谢耘</t>
  </si>
  <si>
    <t>2010151507</t>
  </si>
  <si>
    <t>杨青山</t>
  </si>
  <si>
    <t>2010151511</t>
  </si>
  <si>
    <t>张婷婷</t>
  </si>
  <si>
    <t>13肾内科及血液净化中心医师1</t>
  </si>
  <si>
    <t>14新生儿科医师1</t>
  </si>
  <si>
    <t>15肿瘤科医师1</t>
  </si>
  <si>
    <t>16神经内科二病房医师1</t>
  </si>
  <si>
    <t>17神经内科一病房医师1</t>
  </si>
  <si>
    <t>20301511306</t>
  </si>
  <si>
    <t>廖欢</t>
  </si>
  <si>
    <t>18康复治疗技师1</t>
  </si>
  <si>
    <t>69.49</t>
  </si>
  <si>
    <t>20201510306</t>
  </si>
  <si>
    <t>邓琳琳</t>
  </si>
  <si>
    <t>79.35</t>
  </si>
  <si>
    <t>20301511304</t>
  </si>
  <si>
    <t>刘璐</t>
  </si>
  <si>
    <t>63.29</t>
  </si>
  <si>
    <t>20201510324</t>
  </si>
  <si>
    <t>尚莉</t>
  </si>
  <si>
    <t>75.14</t>
  </si>
  <si>
    <t>20301511301</t>
  </si>
  <si>
    <t>陈飞</t>
  </si>
  <si>
    <t>64.57</t>
  </si>
  <si>
    <t>20201510326</t>
  </si>
  <si>
    <t>卜齐妹</t>
  </si>
  <si>
    <t>76.48</t>
  </si>
  <si>
    <t>20401510920</t>
  </si>
  <si>
    <t>王会勤</t>
  </si>
  <si>
    <t>19皮肤科检验师1</t>
  </si>
  <si>
    <t>71.60</t>
  </si>
  <si>
    <t>20201510327</t>
  </si>
  <si>
    <t>陈漫</t>
  </si>
  <si>
    <t>81.34</t>
  </si>
  <si>
    <t>20401510919</t>
  </si>
  <si>
    <t>陈茜</t>
  </si>
  <si>
    <t>70.30</t>
  </si>
  <si>
    <t>20201510328</t>
  </si>
  <si>
    <t>何天霞</t>
  </si>
  <si>
    <t>80.34</t>
  </si>
  <si>
    <t>20401510904</t>
  </si>
  <si>
    <t>丁秋英</t>
  </si>
  <si>
    <t>71.38</t>
  </si>
  <si>
    <t>20201510404</t>
  </si>
  <si>
    <t>明亚琼</t>
  </si>
  <si>
    <t>69.23</t>
  </si>
  <si>
    <t>20201510725</t>
  </si>
  <si>
    <t>赵青</t>
  </si>
  <si>
    <t>20ICU护士2</t>
  </si>
  <si>
    <t>75.70</t>
  </si>
  <si>
    <t>20201510416</t>
  </si>
  <si>
    <t>卢柳航</t>
  </si>
  <si>
    <t>72.97</t>
  </si>
  <si>
    <t>20201510423</t>
  </si>
  <si>
    <t>陈娟</t>
  </si>
  <si>
    <t>74.12</t>
  </si>
  <si>
    <t>20201510429</t>
  </si>
  <si>
    <t>朱琳</t>
  </si>
  <si>
    <t>71.09</t>
  </si>
  <si>
    <t>20201510504</t>
  </si>
  <si>
    <t>韩婷</t>
  </si>
  <si>
    <t>73.02</t>
  </si>
  <si>
    <t>20201510430</t>
  </si>
  <si>
    <t>蔡朝盼</t>
  </si>
  <si>
    <t>69.69</t>
  </si>
  <si>
    <t>20201510801</t>
  </si>
  <si>
    <t>王瑶</t>
  </si>
  <si>
    <t>70.55</t>
  </si>
  <si>
    <t>20201510501</t>
  </si>
  <si>
    <t>陈婷</t>
  </si>
  <si>
    <t>73.28</t>
  </si>
  <si>
    <t>20201510816</t>
  </si>
  <si>
    <t>黄文会</t>
  </si>
  <si>
    <t>75.30</t>
  </si>
  <si>
    <t>20201510503</t>
  </si>
  <si>
    <t>吴夏会</t>
  </si>
  <si>
    <t>68.58</t>
  </si>
  <si>
    <t>20201510626</t>
  </si>
  <si>
    <t>杨永红</t>
  </si>
  <si>
    <t>21综合护士6</t>
  </si>
  <si>
    <t>83.88</t>
  </si>
  <si>
    <t>20201510510</t>
  </si>
  <si>
    <t>吴梅</t>
  </si>
  <si>
    <t>73.72</t>
  </si>
  <si>
    <t>20201510512</t>
  </si>
  <si>
    <t>王敏</t>
  </si>
  <si>
    <t>73.32</t>
  </si>
  <si>
    <t>20201510714</t>
  </si>
  <si>
    <t>虎娟</t>
  </si>
  <si>
    <t>79.38</t>
  </si>
  <si>
    <t>20201510520</t>
  </si>
  <si>
    <t>冯玲娜</t>
  </si>
  <si>
    <t>75.19</t>
  </si>
  <si>
    <t>20201510604</t>
  </si>
  <si>
    <t>刘聪</t>
  </si>
  <si>
    <t>74.02</t>
  </si>
  <si>
    <t>20201510824</t>
  </si>
  <si>
    <t>王时丽</t>
  </si>
  <si>
    <t>78.71</t>
  </si>
  <si>
    <t>20201510606</t>
  </si>
  <si>
    <t>李长艳</t>
  </si>
  <si>
    <t>72.00</t>
  </si>
  <si>
    <t>20201510711</t>
  </si>
  <si>
    <t>封丹</t>
  </si>
  <si>
    <t>74.07</t>
  </si>
  <si>
    <t>20201510615</t>
  </si>
  <si>
    <t>程爱艳</t>
  </si>
  <si>
    <t>70.74</t>
  </si>
  <si>
    <t>20201510618</t>
  </si>
  <si>
    <t>班恋</t>
  </si>
  <si>
    <t>69.62</t>
  </si>
  <si>
    <t>20201510718</t>
  </si>
  <si>
    <t>曾琴</t>
  </si>
  <si>
    <t>75.86</t>
  </si>
  <si>
    <t>20201510703</t>
  </si>
  <si>
    <t>刘菊</t>
  </si>
  <si>
    <t>73.94</t>
  </si>
  <si>
    <t>20201510705</t>
  </si>
  <si>
    <t>杨静</t>
  </si>
  <si>
    <t>72.36</t>
  </si>
  <si>
    <t>20201510811</t>
  </si>
  <si>
    <t>袁丽娜</t>
  </si>
  <si>
    <t>73.55</t>
  </si>
  <si>
    <t>20201510807</t>
  </si>
  <si>
    <t>王丽</t>
  </si>
  <si>
    <t>74.85</t>
  </si>
  <si>
    <t>20201510728</t>
  </si>
  <si>
    <t>吴明珍</t>
  </si>
  <si>
    <t>70.75</t>
  </si>
  <si>
    <t>20201511315</t>
  </si>
  <si>
    <t>徐小凤</t>
  </si>
  <si>
    <t>74.42</t>
  </si>
  <si>
    <t>22助产士4</t>
  </si>
  <si>
    <t>20201511310</t>
  </si>
  <si>
    <t>张春梅</t>
  </si>
  <si>
    <t>72.74</t>
  </si>
  <si>
    <t>20201510815</t>
  </si>
  <si>
    <t>孙馨</t>
  </si>
  <si>
    <t>69.02</t>
  </si>
  <si>
    <t>20501511320</t>
  </si>
  <si>
    <t>段琳瑶</t>
  </si>
  <si>
    <t>23设备科工作人员1</t>
  </si>
  <si>
    <t>69.70</t>
  </si>
  <si>
    <t>20601511115</t>
  </si>
  <si>
    <t>詹贤婧</t>
  </si>
  <si>
    <t>24财务科工作人员1</t>
  </si>
  <si>
    <t>80.80</t>
  </si>
  <si>
    <t>20601511004</t>
  </si>
  <si>
    <t>徐晓丽</t>
  </si>
  <si>
    <t>84.56</t>
  </si>
  <si>
    <t>20601511010</t>
  </si>
  <si>
    <t>王维丽</t>
  </si>
  <si>
    <t>80.78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</si>
</sst>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176" fontId="8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2" xfId="0" applyFont="1" applyBorder="1">
      <alignment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4" fillId="0" borderId="4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0"/>
  <sheetViews>
    <sheetView tabSelected="1" workbookViewId="0">
      <selection activeCell="I5" sqref="I5"/>
    </sheetView>
  </sheetViews>
  <sheetFormatPr defaultColWidth="9" defaultRowHeight="13.5"/>
  <cols>
    <col min="1" max="1" width="5.75" style="2" customWidth="1"/>
    <col min="2" max="2" width="12.75" style="2" customWidth="1"/>
    <col min="3" max="3" width="6.875" style="2" customWidth="1"/>
    <col min="4" max="4" width="25.75" style="2" customWidth="1"/>
    <col min="5" max="5" width="27.75" style="2" customWidth="1"/>
    <col min="6" max="6" width="5.875" style="2" customWidth="1"/>
    <col min="7" max="7" width="7.75" style="2" customWidth="1"/>
    <col min="8" max="8" width="7.75" style="3" customWidth="1"/>
    <col min="9" max="9" width="9.75" style="2" customWidth="1"/>
    <col min="10" max="10" width="8" style="4" customWidth="1"/>
    <col min="11" max="11" width="7" style="2" customWidth="1"/>
    <col min="12" max="12" width="5.25" style="2" customWidth="1"/>
    <col min="13" max="13" width="8.625" style="2" customWidth="1"/>
    <col min="14" max="14" width="9.5" style="2" customWidth="1"/>
    <col min="15" max="15" width="7.5" customWidth="1"/>
    <col min="16" max="16" width="5.25" customWidth="1"/>
    <col min="19" max="19" width="12.75" hidden="1" customWidth="1"/>
    <col min="20" max="20" width="9" hidden="1" customWidth="1"/>
    <col min="21" max="21" width="9.75" hidden="1" customWidth="1"/>
    <col min="22" max="22" width="13.875" hidden="1" customWidth="1"/>
    <col min="23" max="23" width="9" hidden="1" customWidth="1"/>
  </cols>
  <sheetData>
    <row r="1" ht="25.5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3"/>
      <c r="P1" s="23"/>
      <c r="Q1" s="45"/>
      <c r="R1" s="46"/>
      <c r="S1" s="47"/>
      <c r="T1" s="47"/>
      <c r="U1" s="47"/>
      <c r="V1" s="48"/>
      <c r="W1" s="49"/>
      <c r="X1" s="50"/>
      <c r="Y1" s="50"/>
    </row>
    <row r="2" s="1" customFormat="1" ht="27" spans="1: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24" t="s">
        <v>10</v>
      </c>
      <c r="K2" s="24" t="s">
        <v>11</v>
      </c>
      <c r="L2" s="25" t="s">
        <v>12</v>
      </c>
      <c r="M2" s="24" t="s">
        <v>13</v>
      </c>
      <c r="N2" s="26" t="s">
        <v>14</v>
      </c>
      <c r="O2" s="27"/>
      <c r="P2" s="27"/>
      <c r="Q2" s="51"/>
      <c r="R2" s="52"/>
      <c r="S2" s="53" t="s">
        <v>2</v>
      </c>
      <c r="T2" s="53" t="s">
        <v>3</v>
      </c>
      <c r="U2" s="54" t="s">
        <v>7</v>
      </c>
      <c r="V2" s="55"/>
      <c r="W2" s="55"/>
      <c r="X2" s="56"/>
      <c r="Y2" s="56"/>
    </row>
    <row r="3" ht="18.75" customHeight="1" spans="1:25">
      <c r="A3" s="8">
        <v>1</v>
      </c>
      <c r="B3" s="63" t="s">
        <v>15</v>
      </c>
      <c r="C3" s="63" t="s">
        <v>16</v>
      </c>
      <c r="D3" s="8" t="s">
        <v>17</v>
      </c>
      <c r="E3" s="63" t="s">
        <v>18</v>
      </c>
      <c r="F3" s="8">
        <v>1</v>
      </c>
      <c r="G3" s="8" t="s">
        <v>19</v>
      </c>
      <c r="H3" s="9">
        <f t="shared" ref="H3:H13" si="0">G3*0.5</f>
        <v>30.86</v>
      </c>
      <c r="I3" s="28">
        <v>85</v>
      </c>
      <c r="J3" s="29">
        <f t="shared" ref="J3:J13" si="1">I3*0.5</f>
        <v>42.5</v>
      </c>
      <c r="K3" s="29">
        <f t="shared" ref="K3:K13" si="2">H3+J3</f>
        <v>73.36</v>
      </c>
      <c r="L3" s="30">
        <v>1</v>
      </c>
      <c r="M3" s="31" t="s">
        <v>20</v>
      </c>
      <c r="N3" s="31"/>
      <c r="O3" s="23"/>
      <c r="P3" s="23"/>
      <c r="Q3" s="23"/>
      <c r="R3" s="39"/>
      <c r="S3" s="47" t="s">
        <v>21</v>
      </c>
      <c r="T3" s="47" t="s">
        <v>22</v>
      </c>
      <c r="U3" s="47" t="s">
        <v>23</v>
      </c>
      <c r="V3" s="48">
        <f t="shared" ref="V3:V36" si="3">B3-S3</f>
        <v>108</v>
      </c>
      <c r="W3" s="49"/>
      <c r="X3" s="47"/>
      <c r="Y3" s="47"/>
    </row>
    <row r="4" ht="18.75" customHeight="1" spans="1:25">
      <c r="A4" s="10">
        <v>2</v>
      </c>
      <c r="B4" s="64" t="s">
        <v>24</v>
      </c>
      <c r="C4" s="64" t="s">
        <v>25</v>
      </c>
      <c r="D4" s="10" t="s">
        <v>17</v>
      </c>
      <c r="E4" s="10"/>
      <c r="F4" s="10"/>
      <c r="G4" s="10" t="s">
        <v>26</v>
      </c>
      <c r="H4" s="11">
        <f t="shared" si="0"/>
        <v>32.69</v>
      </c>
      <c r="I4" s="32">
        <v>59</v>
      </c>
      <c r="J4" s="33">
        <f t="shared" si="1"/>
        <v>29.5</v>
      </c>
      <c r="K4" s="33">
        <f t="shared" si="2"/>
        <v>62.19</v>
      </c>
      <c r="L4" s="34">
        <v>2</v>
      </c>
      <c r="M4" s="31" t="s">
        <v>27</v>
      </c>
      <c r="N4" s="31"/>
      <c r="O4" s="35"/>
      <c r="P4" s="35"/>
      <c r="Q4" s="27"/>
      <c r="R4" s="57"/>
      <c r="S4" s="58" t="s">
        <v>28</v>
      </c>
      <c r="T4" s="58" t="s">
        <v>29</v>
      </c>
      <c r="U4" s="58" t="s">
        <v>30</v>
      </c>
      <c r="V4" s="59">
        <f t="shared" si="3"/>
        <v>7</v>
      </c>
      <c r="W4" s="58"/>
      <c r="X4" s="58"/>
      <c r="Y4" s="58"/>
    </row>
    <row r="5" ht="18.75" customHeight="1" spans="1:25">
      <c r="A5" s="8">
        <v>3</v>
      </c>
      <c r="B5" s="63" t="s">
        <v>31</v>
      </c>
      <c r="C5" s="63" t="s">
        <v>32</v>
      </c>
      <c r="D5" s="8" t="s">
        <v>17</v>
      </c>
      <c r="E5" s="65" t="s">
        <v>33</v>
      </c>
      <c r="F5" s="12">
        <v>1</v>
      </c>
      <c r="G5" s="8" t="s">
        <v>34</v>
      </c>
      <c r="H5" s="9">
        <f t="shared" si="0"/>
        <v>31.14</v>
      </c>
      <c r="I5" s="36">
        <v>82.6</v>
      </c>
      <c r="J5" s="29">
        <f t="shared" si="1"/>
        <v>41.3</v>
      </c>
      <c r="K5" s="29">
        <f t="shared" si="2"/>
        <v>72.44</v>
      </c>
      <c r="L5" s="30">
        <v>1</v>
      </c>
      <c r="M5" s="31" t="s">
        <v>20</v>
      </c>
      <c r="N5" s="31"/>
      <c r="O5" s="35"/>
      <c r="P5" s="35"/>
      <c r="Q5" s="23"/>
      <c r="R5" s="39"/>
      <c r="S5" s="47" t="s">
        <v>35</v>
      </c>
      <c r="T5" s="47" t="s">
        <v>36</v>
      </c>
      <c r="U5" s="47" t="s">
        <v>37</v>
      </c>
      <c r="V5" s="48">
        <f t="shared" si="3"/>
        <v>12</v>
      </c>
      <c r="W5" s="49"/>
      <c r="X5" s="47"/>
      <c r="Y5" s="47"/>
    </row>
    <row r="6" ht="18.75" customHeight="1" spans="1:25">
      <c r="A6" s="10">
        <v>4</v>
      </c>
      <c r="B6" s="63" t="s">
        <v>38</v>
      </c>
      <c r="C6" s="66" t="s">
        <v>39</v>
      </c>
      <c r="D6" s="8" t="s">
        <v>17</v>
      </c>
      <c r="E6" s="14"/>
      <c r="F6" s="14"/>
      <c r="G6" s="8" t="s">
        <v>40</v>
      </c>
      <c r="H6" s="15">
        <f t="shared" si="0"/>
        <v>30.07</v>
      </c>
      <c r="I6" s="22">
        <v>84.4</v>
      </c>
      <c r="J6" s="37">
        <f t="shared" si="1"/>
        <v>42.2</v>
      </c>
      <c r="K6" s="37">
        <f t="shared" si="2"/>
        <v>72.27</v>
      </c>
      <c r="L6" s="38">
        <v>2</v>
      </c>
      <c r="M6" s="31" t="s">
        <v>27</v>
      </c>
      <c r="N6" s="31"/>
      <c r="O6" s="35"/>
      <c r="P6" s="35"/>
      <c r="Q6" s="35"/>
      <c r="R6" s="40"/>
      <c r="S6" s="47" t="s">
        <v>41</v>
      </c>
      <c r="T6" s="47" t="s">
        <v>42</v>
      </c>
      <c r="U6" s="47" t="s">
        <v>43</v>
      </c>
      <c r="V6" s="48">
        <f t="shared" si="3"/>
        <v>19</v>
      </c>
      <c r="W6" s="49"/>
      <c r="X6" s="49"/>
      <c r="Y6" s="49"/>
    </row>
    <row r="7" ht="18.75" customHeight="1" spans="1:25">
      <c r="A7" s="8">
        <v>5</v>
      </c>
      <c r="B7" s="63" t="s">
        <v>44</v>
      </c>
      <c r="C7" s="66" t="s">
        <v>45</v>
      </c>
      <c r="D7" s="8" t="s">
        <v>17</v>
      </c>
      <c r="E7" s="14"/>
      <c r="F7" s="14"/>
      <c r="G7" s="8" t="s">
        <v>46</v>
      </c>
      <c r="H7" s="15">
        <f t="shared" si="0"/>
        <v>31.855</v>
      </c>
      <c r="I7" s="22">
        <v>78.2</v>
      </c>
      <c r="J7" s="37">
        <f t="shared" si="1"/>
        <v>39.1</v>
      </c>
      <c r="K7" s="37">
        <f t="shared" si="2"/>
        <v>70.955</v>
      </c>
      <c r="L7" s="38">
        <v>3</v>
      </c>
      <c r="M7" s="31" t="s">
        <v>27</v>
      </c>
      <c r="N7" s="31"/>
      <c r="O7" s="35"/>
      <c r="P7" s="35"/>
      <c r="Q7" s="35"/>
      <c r="R7" s="40"/>
      <c r="S7" s="47" t="s">
        <v>47</v>
      </c>
      <c r="T7" s="47" t="s">
        <v>48</v>
      </c>
      <c r="U7" s="47" t="s">
        <v>49</v>
      </c>
      <c r="V7" s="48">
        <f t="shared" si="3"/>
        <v>7</v>
      </c>
      <c r="W7" s="49"/>
      <c r="X7" s="49"/>
      <c r="Y7" s="49"/>
    </row>
    <row r="8" ht="18.75" customHeight="1" spans="1:25">
      <c r="A8" s="10">
        <v>6</v>
      </c>
      <c r="B8" s="63" t="s">
        <v>50</v>
      </c>
      <c r="C8" s="66" t="s">
        <v>51</v>
      </c>
      <c r="D8" s="8" t="s">
        <v>17</v>
      </c>
      <c r="E8" s="14"/>
      <c r="F8" s="14"/>
      <c r="G8" s="8" t="s">
        <v>52</v>
      </c>
      <c r="H8" s="15">
        <f t="shared" si="0"/>
        <v>31.39</v>
      </c>
      <c r="I8" s="22">
        <v>77.6</v>
      </c>
      <c r="J8" s="37">
        <f t="shared" si="1"/>
        <v>38.8</v>
      </c>
      <c r="K8" s="37">
        <f t="shared" si="2"/>
        <v>70.19</v>
      </c>
      <c r="L8" s="38">
        <v>4</v>
      </c>
      <c r="M8" s="31" t="s">
        <v>27</v>
      </c>
      <c r="N8" s="29"/>
      <c r="O8" s="39"/>
      <c r="P8" s="39"/>
      <c r="Q8" s="35"/>
      <c r="R8" s="40"/>
      <c r="S8" s="47" t="s">
        <v>53</v>
      </c>
      <c r="T8" s="47" t="s">
        <v>54</v>
      </c>
      <c r="U8" s="47" t="s">
        <v>55</v>
      </c>
      <c r="V8" s="48">
        <f t="shared" si="3"/>
        <v>93</v>
      </c>
      <c r="W8" s="49"/>
      <c r="X8" s="49"/>
      <c r="Y8" s="49"/>
    </row>
    <row r="9" ht="18.75" customHeight="1" spans="1:25">
      <c r="A9" s="8">
        <v>7</v>
      </c>
      <c r="B9" s="63" t="s">
        <v>47</v>
      </c>
      <c r="C9" s="66" t="s">
        <v>48</v>
      </c>
      <c r="D9" s="8" t="s">
        <v>17</v>
      </c>
      <c r="E9" s="10"/>
      <c r="F9" s="10"/>
      <c r="G9" s="8" t="s">
        <v>49</v>
      </c>
      <c r="H9" s="15">
        <f t="shared" si="0"/>
        <v>30.35</v>
      </c>
      <c r="I9" s="22">
        <v>73.8</v>
      </c>
      <c r="J9" s="37">
        <f t="shared" si="1"/>
        <v>36.9</v>
      </c>
      <c r="K9" s="37">
        <f t="shared" si="2"/>
        <v>67.25</v>
      </c>
      <c r="L9" s="38">
        <v>5</v>
      </c>
      <c r="M9" s="31" t="s">
        <v>27</v>
      </c>
      <c r="N9" s="37"/>
      <c r="O9" s="40"/>
      <c r="P9" s="40"/>
      <c r="Q9" s="35"/>
      <c r="R9" s="40"/>
      <c r="S9" s="47" t="s">
        <v>24</v>
      </c>
      <c r="T9" s="47" t="s">
        <v>25</v>
      </c>
      <c r="U9" s="47" t="s">
        <v>26</v>
      </c>
      <c r="V9" s="48">
        <f t="shared" si="3"/>
        <v>-3</v>
      </c>
      <c r="W9" s="49"/>
      <c r="X9" s="49"/>
      <c r="Y9" s="49"/>
    </row>
    <row r="10" ht="18.75" customHeight="1" spans="1:25">
      <c r="A10" s="10">
        <v>8</v>
      </c>
      <c r="B10" s="63" t="s">
        <v>56</v>
      </c>
      <c r="C10" s="63" t="s">
        <v>57</v>
      </c>
      <c r="D10" s="8" t="s">
        <v>17</v>
      </c>
      <c r="E10" s="65" t="s">
        <v>58</v>
      </c>
      <c r="F10" s="12">
        <v>1</v>
      </c>
      <c r="G10" s="8" t="s">
        <v>59</v>
      </c>
      <c r="H10" s="9">
        <f t="shared" si="0"/>
        <v>26.665</v>
      </c>
      <c r="I10" s="28">
        <v>89</v>
      </c>
      <c r="J10" s="29">
        <f t="shared" si="1"/>
        <v>44.5</v>
      </c>
      <c r="K10" s="29">
        <f t="shared" si="2"/>
        <v>71.165</v>
      </c>
      <c r="L10" s="30">
        <v>1</v>
      </c>
      <c r="M10" s="29" t="s">
        <v>20</v>
      </c>
      <c r="N10" s="37"/>
      <c r="O10" s="40"/>
      <c r="P10" s="40"/>
      <c r="Q10" s="39"/>
      <c r="R10" s="39"/>
      <c r="S10" s="47" t="s">
        <v>60</v>
      </c>
      <c r="T10" s="47" t="s">
        <v>61</v>
      </c>
      <c r="U10" s="47" t="s">
        <v>62</v>
      </c>
      <c r="V10" s="48">
        <f t="shared" si="3"/>
        <v>6</v>
      </c>
      <c r="W10" s="49"/>
      <c r="X10" s="47"/>
      <c r="Y10" s="47"/>
    </row>
    <row r="11" ht="18.75" customHeight="1" spans="1:25">
      <c r="A11" s="8">
        <v>9</v>
      </c>
      <c r="B11" s="63" t="s">
        <v>63</v>
      </c>
      <c r="C11" s="66" t="s">
        <v>64</v>
      </c>
      <c r="D11" s="8" t="s">
        <v>17</v>
      </c>
      <c r="E11" s="10"/>
      <c r="F11" s="10"/>
      <c r="G11" s="8" t="s">
        <v>65</v>
      </c>
      <c r="H11" s="15">
        <f t="shared" si="0"/>
        <v>27.2</v>
      </c>
      <c r="I11" s="22">
        <v>83.8</v>
      </c>
      <c r="J11" s="37">
        <f t="shared" si="1"/>
        <v>41.9</v>
      </c>
      <c r="K11" s="37">
        <f t="shared" si="2"/>
        <v>69.1</v>
      </c>
      <c r="L11" s="38">
        <v>2</v>
      </c>
      <c r="M11" s="29" t="s">
        <v>27</v>
      </c>
      <c r="N11" s="37"/>
      <c r="O11" s="40"/>
      <c r="P11" s="40"/>
      <c r="Q11" s="40"/>
      <c r="R11" s="40"/>
      <c r="S11" s="47" t="s">
        <v>66</v>
      </c>
      <c r="T11" s="47" t="s">
        <v>67</v>
      </c>
      <c r="U11" s="47" t="s">
        <v>68</v>
      </c>
      <c r="V11" s="48">
        <f t="shared" si="3"/>
        <v>93</v>
      </c>
      <c r="W11" s="49"/>
      <c r="X11" s="49"/>
      <c r="Y11" s="49"/>
    </row>
    <row r="12" ht="18.75" customHeight="1" spans="1:25">
      <c r="A12" s="10">
        <v>10</v>
      </c>
      <c r="B12" s="63" t="s">
        <v>69</v>
      </c>
      <c r="C12" s="63" t="s">
        <v>70</v>
      </c>
      <c r="D12" s="8" t="s">
        <v>17</v>
      </c>
      <c r="E12" s="63" t="s">
        <v>71</v>
      </c>
      <c r="F12" s="8">
        <v>1</v>
      </c>
      <c r="G12" s="8" t="s">
        <v>72</v>
      </c>
      <c r="H12" s="9">
        <f t="shared" si="0"/>
        <v>30.04</v>
      </c>
      <c r="I12" s="28">
        <v>85</v>
      </c>
      <c r="J12" s="29">
        <f t="shared" si="1"/>
        <v>42.5</v>
      </c>
      <c r="K12" s="29">
        <f t="shared" si="2"/>
        <v>72.54</v>
      </c>
      <c r="L12" s="30">
        <v>1</v>
      </c>
      <c r="M12" s="29" t="s">
        <v>20</v>
      </c>
      <c r="N12" s="29"/>
      <c r="O12" s="39"/>
      <c r="P12" s="39"/>
      <c r="Q12" s="40"/>
      <c r="R12" s="40"/>
      <c r="S12" s="47" t="s">
        <v>44</v>
      </c>
      <c r="T12" s="47" t="s">
        <v>45</v>
      </c>
      <c r="U12" s="47" t="s">
        <v>46</v>
      </c>
      <c r="V12" s="48">
        <f t="shared" si="3"/>
        <v>107</v>
      </c>
      <c r="W12" s="49"/>
      <c r="X12" s="49"/>
      <c r="Y12" s="49"/>
    </row>
    <row r="13" ht="18.75" customHeight="1" spans="1:25">
      <c r="A13" s="8">
        <v>11</v>
      </c>
      <c r="B13" s="63" t="s">
        <v>73</v>
      </c>
      <c r="C13" s="63" t="s">
        <v>74</v>
      </c>
      <c r="D13" s="8" t="s">
        <v>17</v>
      </c>
      <c r="E13" s="63" t="s">
        <v>75</v>
      </c>
      <c r="F13" s="8">
        <v>1</v>
      </c>
      <c r="G13" s="8" t="s">
        <v>76</v>
      </c>
      <c r="H13" s="9">
        <f t="shared" si="0"/>
        <v>31.265</v>
      </c>
      <c r="I13" s="28">
        <v>78.6</v>
      </c>
      <c r="J13" s="29">
        <f t="shared" si="1"/>
        <v>39.3</v>
      </c>
      <c r="K13" s="29">
        <f t="shared" si="2"/>
        <v>70.565</v>
      </c>
      <c r="L13" s="30">
        <v>1</v>
      </c>
      <c r="M13" s="29" t="s">
        <v>20</v>
      </c>
      <c r="N13" s="29"/>
      <c r="O13" s="39"/>
      <c r="P13" s="39"/>
      <c r="Q13" s="40"/>
      <c r="R13" s="40"/>
      <c r="S13" s="47" t="s">
        <v>77</v>
      </c>
      <c r="T13" s="47" t="s">
        <v>78</v>
      </c>
      <c r="U13" s="47" t="s">
        <v>79</v>
      </c>
      <c r="V13" s="48">
        <f t="shared" si="3"/>
        <v>13</v>
      </c>
      <c r="W13" s="49"/>
      <c r="X13" s="49"/>
      <c r="Y13" s="49"/>
    </row>
    <row r="14" ht="18.75" customHeight="1" spans="1:25">
      <c r="A14" s="10">
        <v>12</v>
      </c>
      <c r="B14" s="16" t="s">
        <v>80</v>
      </c>
      <c r="C14" s="17" t="s">
        <v>81</v>
      </c>
      <c r="D14" s="8" t="s">
        <v>17</v>
      </c>
      <c r="E14" s="18" t="s">
        <v>82</v>
      </c>
      <c r="F14" s="18">
        <v>4</v>
      </c>
      <c r="G14" s="8"/>
      <c r="H14" s="9"/>
      <c r="I14" s="28">
        <v>84.2</v>
      </c>
      <c r="J14" s="29"/>
      <c r="K14" s="29">
        <f>I14</f>
        <v>84.2</v>
      </c>
      <c r="L14" s="30">
        <v>1</v>
      </c>
      <c r="M14" s="29" t="s">
        <v>20</v>
      </c>
      <c r="N14" s="29" t="s">
        <v>83</v>
      </c>
      <c r="O14" s="39"/>
      <c r="P14" s="39"/>
      <c r="Q14" s="39"/>
      <c r="R14" s="39"/>
      <c r="S14" s="47" t="s">
        <v>31</v>
      </c>
      <c r="T14" s="47" t="s">
        <v>32</v>
      </c>
      <c r="U14" s="47" t="s">
        <v>34</v>
      </c>
      <c r="V14" s="48">
        <f t="shared" si="3"/>
        <v>-18091358712</v>
      </c>
      <c r="W14" s="49"/>
      <c r="X14" s="47"/>
      <c r="Y14" s="47"/>
    </row>
    <row r="15" ht="18.75" customHeight="1" spans="1:25">
      <c r="A15" s="8">
        <v>13</v>
      </c>
      <c r="B15" s="16" t="s">
        <v>84</v>
      </c>
      <c r="C15" s="17" t="s">
        <v>85</v>
      </c>
      <c r="D15" s="8" t="s">
        <v>17</v>
      </c>
      <c r="E15" s="19"/>
      <c r="F15" s="19"/>
      <c r="G15" s="8"/>
      <c r="H15" s="9"/>
      <c r="I15" s="28">
        <v>79.4</v>
      </c>
      <c r="J15" s="29"/>
      <c r="K15" s="29">
        <f>I15</f>
        <v>79.4</v>
      </c>
      <c r="L15" s="30">
        <v>2</v>
      </c>
      <c r="M15" s="29" t="s">
        <v>20</v>
      </c>
      <c r="N15" s="29" t="s">
        <v>83</v>
      </c>
      <c r="O15" s="39"/>
      <c r="P15" s="39"/>
      <c r="Q15" s="39"/>
      <c r="R15" s="39"/>
      <c r="S15" s="47" t="s">
        <v>56</v>
      </c>
      <c r="T15" s="47" t="s">
        <v>57</v>
      </c>
      <c r="U15" s="47" t="s">
        <v>59</v>
      </c>
      <c r="V15" s="48">
        <f t="shared" si="3"/>
        <v>-18091358712</v>
      </c>
      <c r="W15" s="49"/>
      <c r="X15" s="47"/>
      <c r="Y15" s="47"/>
    </row>
    <row r="16" ht="18.75" customHeight="1" spans="1:25">
      <c r="A16" s="10">
        <v>14</v>
      </c>
      <c r="B16" s="16" t="s">
        <v>86</v>
      </c>
      <c r="C16" s="17" t="s">
        <v>87</v>
      </c>
      <c r="D16" s="8" t="s">
        <v>17</v>
      </c>
      <c r="E16" s="19"/>
      <c r="F16" s="19"/>
      <c r="G16" s="8"/>
      <c r="H16" s="9"/>
      <c r="I16" s="28">
        <v>77.8</v>
      </c>
      <c r="J16" s="29"/>
      <c r="K16" s="29">
        <f>I16</f>
        <v>77.8</v>
      </c>
      <c r="L16" s="30">
        <v>3</v>
      </c>
      <c r="M16" s="29" t="s">
        <v>20</v>
      </c>
      <c r="N16" s="29" t="s">
        <v>83</v>
      </c>
      <c r="O16" s="40"/>
      <c r="P16" s="40"/>
      <c r="Q16" s="39"/>
      <c r="R16" s="39"/>
      <c r="S16" s="47" t="s">
        <v>88</v>
      </c>
      <c r="T16" s="47" t="s">
        <v>89</v>
      </c>
      <c r="U16" s="47" t="s">
        <v>90</v>
      </c>
      <c r="V16" s="48">
        <f t="shared" si="3"/>
        <v>-18091358721</v>
      </c>
      <c r="W16" s="49"/>
      <c r="X16" s="47"/>
      <c r="Y16" s="47"/>
    </row>
    <row r="17" ht="18.75" customHeight="1" spans="1:25">
      <c r="A17" s="8">
        <v>15</v>
      </c>
      <c r="B17" s="16" t="s">
        <v>91</v>
      </c>
      <c r="C17" s="17" t="s">
        <v>92</v>
      </c>
      <c r="D17" s="8" t="s">
        <v>17</v>
      </c>
      <c r="E17" s="19"/>
      <c r="F17" s="19"/>
      <c r="G17" s="8"/>
      <c r="H17" s="9"/>
      <c r="I17" s="28">
        <v>75.8</v>
      </c>
      <c r="J17" s="29"/>
      <c r="K17" s="29">
        <f>I17</f>
        <v>75.8</v>
      </c>
      <c r="L17" s="30">
        <v>4</v>
      </c>
      <c r="M17" s="29" t="s">
        <v>20</v>
      </c>
      <c r="N17" s="29" t="s">
        <v>83</v>
      </c>
      <c r="O17" s="39"/>
      <c r="P17" s="39"/>
      <c r="Q17" s="39"/>
      <c r="R17" s="39"/>
      <c r="S17" s="47" t="s">
        <v>38</v>
      </c>
      <c r="T17" s="47" t="s">
        <v>39</v>
      </c>
      <c r="U17" s="47" t="s">
        <v>40</v>
      </c>
      <c r="V17" s="48">
        <f t="shared" si="3"/>
        <v>-18091358723</v>
      </c>
      <c r="W17" s="49"/>
      <c r="X17" s="47"/>
      <c r="Y17" s="47"/>
    </row>
    <row r="18" ht="18.75" customHeight="1" spans="1:25">
      <c r="A18" s="10">
        <v>16</v>
      </c>
      <c r="B18" s="16" t="s">
        <v>93</v>
      </c>
      <c r="C18" s="17" t="s">
        <v>94</v>
      </c>
      <c r="D18" s="8" t="s">
        <v>17</v>
      </c>
      <c r="E18" s="20"/>
      <c r="F18" s="20"/>
      <c r="G18" s="8"/>
      <c r="H18" s="15"/>
      <c r="I18" s="22">
        <v>60.4</v>
      </c>
      <c r="J18" s="37"/>
      <c r="K18" s="37">
        <f>I18</f>
        <v>60.4</v>
      </c>
      <c r="L18" s="38">
        <v>5</v>
      </c>
      <c r="M18" s="29" t="s">
        <v>27</v>
      </c>
      <c r="N18" s="29" t="s">
        <v>83</v>
      </c>
      <c r="O18" s="40"/>
      <c r="P18" s="40"/>
      <c r="Q18" s="40"/>
      <c r="R18" s="40"/>
      <c r="S18" s="47" t="s">
        <v>95</v>
      </c>
      <c r="T18" s="47" t="s">
        <v>96</v>
      </c>
      <c r="U18" s="47" t="s">
        <v>97</v>
      </c>
      <c r="V18" s="48">
        <f t="shared" si="3"/>
        <v>-18091358722</v>
      </c>
      <c r="W18" s="49"/>
      <c r="X18" s="49"/>
      <c r="Y18" s="49"/>
    </row>
    <row r="19" ht="18.75" customHeight="1" spans="1:25">
      <c r="A19" s="8">
        <v>17</v>
      </c>
      <c r="B19" s="63" t="s">
        <v>41</v>
      </c>
      <c r="C19" s="63" t="s">
        <v>42</v>
      </c>
      <c r="D19" s="8" t="s">
        <v>17</v>
      </c>
      <c r="E19" s="65" t="s">
        <v>98</v>
      </c>
      <c r="F19" s="12">
        <v>1</v>
      </c>
      <c r="G19" s="8" t="s">
        <v>43</v>
      </c>
      <c r="H19" s="9">
        <f t="shared" ref="H19:H25" si="4">G19*0.5</f>
        <v>31.725</v>
      </c>
      <c r="I19" s="28">
        <v>83</v>
      </c>
      <c r="J19" s="29">
        <f t="shared" ref="J19:J25" si="5">I19*0.5</f>
        <v>41.5</v>
      </c>
      <c r="K19" s="29">
        <f t="shared" ref="K19:K25" si="6">H19+J19</f>
        <v>73.225</v>
      </c>
      <c r="L19" s="30">
        <v>1</v>
      </c>
      <c r="M19" s="29" t="s">
        <v>20</v>
      </c>
      <c r="N19" s="37"/>
      <c r="O19" s="40"/>
      <c r="P19" s="40"/>
      <c r="Q19" s="39"/>
      <c r="R19" s="39"/>
      <c r="S19" s="47" t="s">
        <v>73</v>
      </c>
      <c r="T19" s="47" t="s">
        <v>74</v>
      </c>
      <c r="U19" s="47" t="s">
        <v>76</v>
      </c>
      <c r="V19" s="48">
        <f t="shared" si="3"/>
        <v>-23</v>
      </c>
      <c r="W19" s="49"/>
      <c r="X19" s="47"/>
      <c r="Y19" s="47"/>
    </row>
    <row r="20" ht="18.75" customHeight="1" spans="1:25">
      <c r="A20" s="10">
        <v>18</v>
      </c>
      <c r="B20" s="63" t="s">
        <v>60</v>
      </c>
      <c r="C20" s="66" t="s">
        <v>61</v>
      </c>
      <c r="D20" s="8" t="s">
        <v>17</v>
      </c>
      <c r="E20" s="14"/>
      <c r="F20" s="14"/>
      <c r="G20" s="8" t="s">
        <v>62</v>
      </c>
      <c r="H20" s="15">
        <f t="shared" si="4"/>
        <v>29.005</v>
      </c>
      <c r="I20" s="22">
        <v>86.8</v>
      </c>
      <c r="J20" s="37">
        <f t="shared" si="5"/>
        <v>43.4</v>
      </c>
      <c r="K20" s="37">
        <f t="shared" si="6"/>
        <v>72.405</v>
      </c>
      <c r="L20" s="38">
        <v>2</v>
      </c>
      <c r="M20" s="29" t="s">
        <v>27</v>
      </c>
      <c r="N20" s="29"/>
      <c r="O20" s="39"/>
      <c r="P20" s="39"/>
      <c r="Q20" s="40"/>
      <c r="R20" s="40"/>
      <c r="S20" s="47" t="s">
        <v>99</v>
      </c>
      <c r="T20" s="47" t="s">
        <v>100</v>
      </c>
      <c r="U20" s="47" t="s">
        <v>101</v>
      </c>
      <c r="V20" s="48">
        <f t="shared" si="3"/>
        <v>-18</v>
      </c>
      <c r="W20" s="49"/>
      <c r="X20" s="49"/>
      <c r="Y20" s="49"/>
    </row>
    <row r="21" ht="18.75" customHeight="1" spans="1:25">
      <c r="A21" s="8">
        <v>19</v>
      </c>
      <c r="B21" s="63" t="s">
        <v>102</v>
      </c>
      <c r="C21" s="66" t="s">
        <v>103</v>
      </c>
      <c r="D21" s="8" t="s">
        <v>17</v>
      </c>
      <c r="E21" s="10"/>
      <c r="F21" s="10"/>
      <c r="G21" s="8" t="s">
        <v>104</v>
      </c>
      <c r="H21" s="15">
        <f t="shared" si="4"/>
        <v>26.325</v>
      </c>
      <c r="I21" s="22">
        <v>83</v>
      </c>
      <c r="J21" s="37">
        <f t="shared" si="5"/>
        <v>41.5</v>
      </c>
      <c r="K21" s="37">
        <f t="shared" si="6"/>
        <v>67.825</v>
      </c>
      <c r="L21" s="38">
        <v>3</v>
      </c>
      <c r="M21" s="29" t="s">
        <v>27</v>
      </c>
      <c r="N21" s="37"/>
      <c r="O21" s="40"/>
      <c r="P21" s="40"/>
      <c r="Q21" s="40"/>
      <c r="R21" s="40"/>
      <c r="S21" s="47" t="s">
        <v>50</v>
      </c>
      <c r="T21" s="47" t="s">
        <v>51</v>
      </c>
      <c r="U21" s="47" t="s">
        <v>52</v>
      </c>
      <c r="V21" s="48">
        <f t="shared" si="3"/>
        <v>9</v>
      </c>
      <c r="W21" s="49"/>
      <c r="X21" s="49"/>
      <c r="Y21" s="49"/>
    </row>
    <row r="22" ht="18.75" customHeight="1" spans="1:25">
      <c r="A22" s="10">
        <v>20</v>
      </c>
      <c r="B22" s="63" t="s">
        <v>95</v>
      </c>
      <c r="C22" s="63" t="s">
        <v>96</v>
      </c>
      <c r="D22" s="8" t="s">
        <v>17</v>
      </c>
      <c r="E22" s="65" t="s">
        <v>105</v>
      </c>
      <c r="F22" s="12">
        <v>1</v>
      </c>
      <c r="G22" s="8" t="s">
        <v>97</v>
      </c>
      <c r="H22" s="9">
        <f t="shared" si="4"/>
        <v>33.305</v>
      </c>
      <c r="I22" s="28">
        <v>87.2</v>
      </c>
      <c r="J22" s="29">
        <f t="shared" si="5"/>
        <v>43.6</v>
      </c>
      <c r="K22" s="29">
        <f t="shared" si="6"/>
        <v>76.905</v>
      </c>
      <c r="L22" s="30">
        <v>1</v>
      </c>
      <c r="M22" s="29" t="s">
        <v>20</v>
      </c>
      <c r="N22" s="29"/>
      <c r="O22" s="39"/>
      <c r="P22" s="39"/>
      <c r="Q22" s="39"/>
      <c r="R22" s="39"/>
      <c r="S22" s="47" t="s">
        <v>106</v>
      </c>
      <c r="T22" s="47" t="s">
        <v>107</v>
      </c>
      <c r="U22" s="47" t="s">
        <v>108</v>
      </c>
      <c r="V22" s="48">
        <f t="shared" si="3"/>
        <v>-78</v>
      </c>
      <c r="W22" s="49"/>
      <c r="X22" s="47"/>
      <c r="Y22" s="47"/>
    </row>
    <row r="23" ht="18.75" customHeight="1" spans="1:25">
      <c r="A23" s="8">
        <v>21</v>
      </c>
      <c r="B23" s="63" t="s">
        <v>28</v>
      </c>
      <c r="C23" s="66" t="s">
        <v>29</v>
      </c>
      <c r="D23" s="8" t="s">
        <v>17</v>
      </c>
      <c r="E23" s="10"/>
      <c r="F23" s="10"/>
      <c r="G23" s="8" t="s">
        <v>30</v>
      </c>
      <c r="H23" s="15">
        <f t="shared" si="4"/>
        <v>29.625</v>
      </c>
      <c r="I23" s="22">
        <v>83.6</v>
      </c>
      <c r="J23" s="37">
        <f t="shared" si="5"/>
        <v>41.8</v>
      </c>
      <c r="K23" s="37">
        <f t="shared" si="6"/>
        <v>71.425</v>
      </c>
      <c r="L23" s="38">
        <v>2</v>
      </c>
      <c r="M23" s="29" t="s">
        <v>27</v>
      </c>
      <c r="N23" s="37"/>
      <c r="O23" s="40"/>
      <c r="P23" s="40"/>
      <c r="Q23" s="40"/>
      <c r="R23" s="40"/>
      <c r="S23" s="47" t="s">
        <v>63</v>
      </c>
      <c r="T23" s="47" t="s">
        <v>64</v>
      </c>
      <c r="U23" s="47" t="s">
        <v>65</v>
      </c>
      <c r="V23" s="48">
        <f t="shared" si="3"/>
        <v>-103</v>
      </c>
      <c r="W23" s="49"/>
      <c r="X23" s="49"/>
      <c r="Y23" s="49"/>
    </row>
    <row r="24" ht="18.75" customHeight="1" spans="1:25">
      <c r="A24" s="10">
        <v>22</v>
      </c>
      <c r="B24" s="63" t="s">
        <v>109</v>
      </c>
      <c r="C24" s="63" t="s">
        <v>110</v>
      </c>
      <c r="D24" s="8" t="s">
        <v>17</v>
      </c>
      <c r="E24" s="65" t="s">
        <v>111</v>
      </c>
      <c r="F24" s="12">
        <v>1</v>
      </c>
      <c r="G24" s="8" t="s">
        <v>112</v>
      </c>
      <c r="H24" s="9">
        <f t="shared" si="4"/>
        <v>31.2</v>
      </c>
      <c r="I24" s="28">
        <v>89.8</v>
      </c>
      <c r="J24" s="29">
        <f t="shared" si="5"/>
        <v>44.9</v>
      </c>
      <c r="K24" s="29">
        <f t="shared" si="6"/>
        <v>76.1</v>
      </c>
      <c r="L24" s="30">
        <v>1</v>
      </c>
      <c r="M24" s="31" t="s">
        <v>20</v>
      </c>
      <c r="N24" s="31"/>
      <c r="O24" s="23"/>
      <c r="P24" s="23"/>
      <c r="Q24" s="39"/>
      <c r="R24" s="39"/>
      <c r="S24" s="47" t="s">
        <v>15</v>
      </c>
      <c r="T24" s="47" t="s">
        <v>16</v>
      </c>
      <c r="U24" s="47" t="s">
        <v>19</v>
      </c>
      <c r="V24" s="48">
        <f t="shared" si="3"/>
        <v>1</v>
      </c>
      <c r="W24" s="49"/>
      <c r="X24" s="47"/>
      <c r="Y24" s="47"/>
    </row>
    <row r="25" ht="18.75" customHeight="1" spans="1:25">
      <c r="A25" s="8">
        <v>23</v>
      </c>
      <c r="B25" s="63" t="s">
        <v>113</v>
      </c>
      <c r="C25" s="66" t="s">
        <v>114</v>
      </c>
      <c r="D25" s="8" t="s">
        <v>17</v>
      </c>
      <c r="E25" s="10"/>
      <c r="F25" s="10"/>
      <c r="G25" s="8" t="s">
        <v>115</v>
      </c>
      <c r="H25" s="15">
        <f t="shared" si="4"/>
        <v>31.845</v>
      </c>
      <c r="I25" s="22">
        <v>84.6</v>
      </c>
      <c r="J25" s="37">
        <f t="shared" si="5"/>
        <v>42.3</v>
      </c>
      <c r="K25" s="37">
        <f t="shared" si="6"/>
        <v>74.145</v>
      </c>
      <c r="L25" s="38">
        <v>2</v>
      </c>
      <c r="M25" s="31" t="s">
        <v>27</v>
      </c>
      <c r="N25" s="31"/>
      <c r="O25" s="23"/>
      <c r="P25" s="23"/>
      <c r="Q25" s="40"/>
      <c r="R25" s="40"/>
      <c r="S25" s="47" t="s">
        <v>109</v>
      </c>
      <c r="T25" s="47" t="s">
        <v>110</v>
      </c>
      <c r="U25" s="47" t="s">
        <v>112</v>
      </c>
      <c r="V25" s="48">
        <f t="shared" si="3"/>
        <v>10</v>
      </c>
      <c r="W25" s="49"/>
      <c r="X25" s="49"/>
      <c r="Y25" s="49"/>
    </row>
    <row r="26" ht="18.75" customHeight="1" spans="1:25">
      <c r="A26" s="10">
        <v>24</v>
      </c>
      <c r="B26" s="16" t="s">
        <v>116</v>
      </c>
      <c r="C26" s="17" t="s">
        <v>117</v>
      </c>
      <c r="D26" s="8" t="s">
        <v>17</v>
      </c>
      <c r="E26" s="18" t="s">
        <v>118</v>
      </c>
      <c r="F26" s="18">
        <v>2</v>
      </c>
      <c r="G26" s="8"/>
      <c r="H26" s="9"/>
      <c r="I26" s="28">
        <v>85.6</v>
      </c>
      <c r="J26" s="29"/>
      <c r="K26" s="29">
        <f t="shared" ref="K26:K51" si="7">I26</f>
        <v>85.6</v>
      </c>
      <c r="L26" s="30">
        <v>1</v>
      </c>
      <c r="M26" s="31" t="s">
        <v>20</v>
      </c>
      <c r="N26" s="29" t="s">
        <v>83</v>
      </c>
      <c r="O26" s="35"/>
      <c r="P26" s="35"/>
      <c r="Q26" s="23"/>
      <c r="R26" s="39"/>
      <c r="S26" s="47" t="s">
        <v>102</v>
      </c>
      <c r="T26" s="47" t="s">
        <v>103</v>
      </c>
      <c r="U26" s="47" t="s">
        <v>104</v>
      </c>
      <c r="V26" s="48">
        <f t="shared" si="3"/>
        <v>-18091358801</v>
      </c>
      <c r="W26" s="49"/>
      <c r="X26" s="47"/>
      <c r="Y26" s="47"/>
    </row>
    <row r="27" ht="18.75" customHeight="1" spans="1:25">
      <c r="A27" s="8">
        <v>25</v>
      </c>
      <c r="B27" s="16" t="s">
        <v>119</v>
      </c>
      <c r="C27" s="17" t="s">
        <v>120</v>
      </c>
      <c r="D27" s="8" t="s">
        <v>17</v>
      </c>
      <c r="E27" s="19"/>
      <c r="F27" s="19"/>
      <c r="G27" s="8"/>
      <c r="H27" s="9"/>
      <c r="I27" s="28">
        <v>82.8</v>
      </c>
      <c r="J27" s="29"/>
      <c r="K27" s="29">
        <f t="shared" si="7"/>
        <v>82.8</v>
      </c>
      <c r="L27" s="30">
        <v>2</v>
      </c>
      <c r="M27" s="31" t="s">
        <v>20</v>
      </c>
      <c r="N27" s="29" t="s">
        <v>83</v>
      </c>
      <c r="O27" s="35"/>
      <c r="P27" s="35"/>
      <c r="Q27" s="23"/>
      <c r="R27" s="39"/>
      <c r="S27" s="47" t="s">
        <v>121</v>
      </c>
      <c r="T27" s="47" t="s">
        <v>122</v>
      </c>
      <c r="U27" s="47" t="s">
        <v>123</v>
      </c>
      <c r="V27" s="48">
        <f t="shared" si="3"/>
        <v>-18091358803</v>
      </c>
      <c r="W27" s="49"/>
      <c r="X27" s="47"/>
      <c r="Y27" s="47"/>
    </row>
    <row r="28" ht="18.75" customHeight="1" spans="1:25">
      <c r="A28" s="10">
        <v>26</v>
      </c>
      <c r="B28" s="16" t="s">
        <v>124</v>
      </c>
      <c r="C28" s="17" t="s">
        <v>125</v>
      </c>
      <c r="D28" s="8" t="s">
        <v>17</v>
      </c>
      <c r="E28" s="19"/>
      <c r="F28" s="19"/>
      <c r="G28" s="8"/>
      <c r="H28" s="15"/>
      <c r="I28" s="22">
        <v>74.4</v>
      </c>
      <c r="J28" s="37"/>
      <c r="K28" s="37">
        <f t="shared" si="7"/>
        <v>74.4</v>
      </c>
      <c r="L28" s="38">
        <v>3</v>
      </c>
      <c r="M28" s="31" t="s">
        <v>27</v>
      </c>
      <c r="N28" s="29" t="s">
        <v>83</v>
      </c>
      <c r="O28" s="35"/>
      <c r="P28" s="35"/>
      <c r="Q28" s="35"/>
      <c r="R28" s="40"/>
      <c r="S28" s="47" t="s">
        <v>126</v>
      </c>
      <c r="T28" s="47" t="s">
        <v>127</v>
      </c>
      <c r="U28" s="47" t="s">
        <v>128</v>
      </c>
      <c r="V28" s="48">
        <f t="shared" si="3"/>
        <v>-18091358802</v>
      </c>
      <c r="W28" s="49"/>
      <c r="X28" s="49"/>
      <c r="Y28" s="49"/>
    </row>
    <row r="29" ht="18.75" customHeight="1" spans="1:25">
      <c r="A29" s="8">
        <v>27</v>
      </c>
      <c r="B29" s="16" t="s">
        <v>129</v>
      </c>
      <c r="C29" s="17" t="s">
        <v>130</v>
      </c>
      <c r="D29" s="8" t="s">
        <v>17</v>
      </c>
      <c r="E29" s="20"/>
      <c r="F29" s="20"/>
      <c r="G29" s="8"/>
      <c r="H29" s="15"/>
      <c r="I29" s="22">
        <v>72.8</v>
      </c>
      <c r="J29" s="37"/>
      <c r="K29" s="37">
        <f t="shared" si="7"/>
        <v>72.8</v>
      </c>
      <c r="L29" s="38">
        <v>4</v>
      </c>
      <c r="M29" s="31" t="s">
        <v>27</v>
      </c>
      <c r="N29" s="29" t="s">
        <v>83</v>
      </c>
      <c r="O29" s="23"/>
      <c r="P29" s="23"/>
      <c r="Q29" s="35"/>
      <c r="R29" s="40"/>
      <c r="S29" s="47" t="s">
        <v>113</v>
      </c>
      <c r="T29" s="47" t="s">
        <v>114</v>
      </c>
      <c r="U29" s="47" t="s">
        <v>115</v>
      </c>
      <c r="V29" s="48">
        <f t="shared" si="3"/>
        <v>-18091358812</v>
      </c>
      <c r="W29" s="49"/>
      <c r="X29" s="49"/>
      <c r="Y29" s="49"/>
    </row>
    <row r="30" ht="18.75" customHeight="1" spans="1:25">
      <c r="A30" s="10">
        <v>28</v>
      </c>
      <c r="B30" s="16" t="s">
        <v>131</v>
      </c>
      <c r="C30" s="17" t="s">
        <v>132</v>
      </c>
      <c r="D30" s="8" t="s">
        <v>17</v>
      </c>
      <c r="E30" s="18" t="s">
        <v>133</v>
      </c>
      <c r="F30" s="18">
        <v>2</v>
      </c>
      <c r="G30" s="8"/>
      <c r="H30" s="9"/>
      <c r="I30" s="28">
        <v>84.2</v>
      </c>
      <c r="J30" s="29"/>
      <c r="K30" s="29">
        <f t="shared" si="7"/>
        <v>84.2</v>
      </c>
      <c r="L30" s="30">
        <v>1</v>
      </c>
      <c r="M30" s="31" t="s">
        <v>20</v>
      </c>
      <c r="N30" s="29" t="s">
        <v>83</v>
      </c>
      <c r="O30" s="35"/>
      <c r="P30" s="35"/>
      <c r="Q30" s="23"/>
      <c r="R30" s="39"/>
      <c r="S30" s="47" t="s">
        <v>86</v>
      </c>
      <c r="T30" s="47" t="s">
        <v>87</v>
      </c>
      <c r="U30" s="47"/>
      <c r="V30" s="48">
        <f t="shared" si="3"/>
        <v>17</v>
      </c>
      <c r="W30" s="49"/>
      <c r="X30" s="47"/>
      <c r="Y30" s="47"/>
    </row>
    <row r="31" ht="18.75" customHeight="1" spans="1:25">
      <c r="A31" s="8">
        <v>29</v>
      </c>
      <c r="B31" s="16" t="s">
        <v>134</v>
      </c>
      <c r="C31" s="17" t="s">
        <v>135</v>
      </c>
      <c r="D31" s="8" t="s">
        <v>17</v>
      </c>
      <c r="E31" s="19"/>
      <c r="F31" s="19"/>
      <c r="G31" s="8"/>
      <c r="H31" s="9"/>
      <c r="I31" s="28">
        <v>78.6</v>
      </c>
      <c r="J31" s="29"/>
      <c r="K31" s="29">
        <f t="shared" si="7"/>
        <v>78.6</v>
      </c>
      <c r="L31" s="30">
        <v>2</v>
      </c>
      <c r="M31" s="31" t="s">
        <v>20</v>
      </c>
      <c r="N31" s="29" t="s">
        <v>83</v>
      </c>
      <c r="O31" s="35"/>
      <c r="P31" s="35"/>
      <c r="Q31" s="23"/>
      <c r="R31" s="39"/>
      <c r="S31" s="47" t="s">
        <v>91</v>
      </c>
      <c r="T31" s="47" t="s">
        <v>92</v>
      </c>
      <c r="U31" s="47"/>
      <c r="V31" s="48">
        <f t="shared" si="3"/>
        <v>13</v>
      </c>
      <c r="W31" s="49"/>
      <c r="X31" s="47"/>
      <c r="Y31" s="47"/>
    </row>
    <row r="32" ht="18.75" customHeight="1" spans="1:25">
      <c r="A32" s="10">
        <v>30</v>
      </c>
      <c r="B32" s="16" t="s">
        <v>136</v>
      </c>
      <c r="C32" s="17" t="s">
        <v>137</v>
      </c>
      <c r="D32" s="8" t="s">
        <v>17</v>
      </c>
      <c r="E32" s="19"/>
      <c r="F32" s="19"/>
      <c r="G32" s="8"/>
      <c r="H32" s="15"/>
      <c r="I32" s="22">
        <v>78.2</v>
      </c>
      <c r="J32" s="37"/>
      <c r="K32" s="37">
        <f t="shared" si="7"/>
        <v>78.2</v>
      </c>
      <c r="L32" s="38">
        <v>3</v>
      </c>
      <c r="M32" s="31" t="s">
        <v>27</v>
      </c>
      <c r="N32" s="29" t="s">
        <v>83</v>
      </c>
      <c r="O32" s="35"/>
      <c r="P32" s="35"/>
      <c r="Q32" s="35"/>
      <c r="R32" s="40"/>
      <c r="S32" s="47" t="s">
        <v>93</v>
      </c>
      <c r="T32" s="47" t="s">
        <v>94</v>
      </c>
      <c r="U32" s="47"/>
      <c r="V32" s="48">
        <f t="shared" si="3"/>
        <v>15</v>
      </c>
      <c r="W32" s="49"/>
      <c r="X32" s="49"/>
      <c r="Y32" s="49"/>
    </row>
    <row r="33" ht="18.75" customHeight="1" spans="1:25">
      <c r="A33" s="8">
        <v>31</v>
      </c>
      <c r="B33" s="16" t="s">
        <v>138</v>
      </c>
      <c r="C33" s="17" t="s">
        <v>139</v>
      </c>
      <c r="D33" s="8" t="s">
        <v>17</v>
      </c>
      <c r="E33" s="19"/>
      <c r="F33" s="19"/>
      <c r="G33" s="8"/>
      <c r="H33" s="15"/>
      <c r="I33" s="22">
        <v>74.6</v>
      </c>
      <c r="J33" s="37"/>
      <c r="K33" s="37">
        <f t="shared" si="7"/>
        <v>74.6</v>
      </c>
      <c r="L33" s="38">
        <v>4</v>
      </c>
      <c r="M33" s="31" t="s">
        <v>27</v>
      </c>
      <c r="N33" s="29" t="s">
        <v>83</v>
      </c>
      <c r="O33" s="35"/>
      <c r="P33" s="35"/>
      <c r="Q33" s="35"/>
      <c r="R33" s="40"/>
      <c r="S33" s="47" t="s">
        <v>80</v>
      </c>
      <c r="T33" s="47" t="s">
        <v>81</v>
      </c>
      <c r="U33" s="47"/>
      <c r="V33" s="48">
        <f t="shared" si="3"/>
        <v>8</v>
      </c>
      <c r="W33" s="49"/>
      <c r="X33" s="49"/>
      <c r="Y33" s="49"/>
    </row>
    <row r="34" ht="18.75" customHeight="1" spans="1:25">
      <c r="A34" s="10">
        <v>32</v>
      </c>
      <c r="B34" s="16" t="s">
        <v>140</v>
      </c>
      <c r="C34" s="17" t="s">
        <v>141</v>
      </c>
      <c r="D34" s="8" t="s">
        <v>17</v>
      </c>
      <c r="E34" s="19"/>
      <c r="F34" s="19"/>
      <c r="G34" s="8"/>
      <c r="H34" s="15"/>
      <c r="I34" s="22">
        <v>73</v>
      </c>
      <c r="J34" s="37"/>
      <c r="K34" s="37">
        <f t="shared" si="7"/>
        <v>73</v>
      </c>
      <c r="L34" s="38">
        <v>5</v>
      </c>
      <c r="M34" s="31" t="s">
        <v>27</v>
      </c>
      <c r="N34" s="29" t="s">
        <v>83</v>
      </c>
      <c r="O34" s="35"/>
      <c r="P34" s="35"/>
      <c r="Q34" s="35"/>
      <c r="R34" s="40"/>
      <c r="S34" s="47" t="s">
        <v>84</v>
      </c>
      <c r="T34" s="47" t="s">
        <v>85</v>
      </c>
      <c r="U34" s="47"/>
      <c r="V34" s="48">
        <f t="shared" si="3"/>
        <v>8</v>
      </c>
      <c r="W34" s="49"/>
      <c r="X34" s="49"/>
      <c r="Y34" s="49"/>
    </row>
    <row r="35" ht="18.75" customHeight="1" spans="1:25">
      <c r="A35" s="8">
        <v>33</v>
      </c>
      <c r="B35" s="16" t="s">
        <v>142</v>
      </c>
      <c r="C35" s="17" t="s">
        <v>143</v>
      </c>
      <c r="D35" s="8" t="s">
        <v>17</v>
      </c>
      <c r="E35" s="19"/>
      <c r="F35" s="19"/>
      <c r="G35" s="8"/>
      <c r="H35" s="15"/>
      <c r="I35" s="22">
        <v>69.8</v>
      </c>
      <c r="J35" s="37"/>
      <c r="K35" s="37">
        <f t="shared" si="7"/>
        <v>69.8</v>
      </c>
      <c r="L35" s="38">
        <v>6</v>
      </c>
      <c r="M35" s="31" t="s">
        <v>27</v>
      </c>
      <c r="N35" s="29" t="s">
        <v>83</v>
      </c>
      <c r="O35" s="39"/>
      <c r="P35" s="39"/>
      <c r="Q35" s="35"/>
      <c r="R35" s="40"/>
      <c r="S35" s="47" t="s">
        <v>129</v>
      </c>
      <c r="T35" s="47" t="s">
        <v>130</v>
      </c>
      <c r="U35" s="47"/>
      <c r="V35" s="48">
        <f t="shared" si="3"/>
        <v>4</v>
      </c>
      <c r="W35" s="49"/>
      <c r="X35" s="49"/>
      <c r="Y35" s="49"/>
    </row>
    <row r="36" ht="18.75" customHeight="1" spans="1:25">
      <c r="A36" s="10">
        <v>34</v>
      </c>
      <c r="B36" s="16" t="s">
        <v>144</v>
      </c>
      <c r="C36" s="17" t="s">
        <v>145</v>
      </c>
      <c r="D36" s="8" t="s">
        <v>17</v>
      </c>
      <c r="E36" s="19"/>
      <c r="F36" s="19"/>
      <c r="G36" s="8"/>
      <c r="H36" s="15"/>
      <c r="I36" s="22">
        <v>62.6</v>
      </c>
      <c r="J36" s="37"/>
      <c r="K36" s="37">
        <f t="shared" si="7"/>
        <v>62.6</v>
      </c>
      <c r="L36" s="38">
        <v>7</v>
      </c>
      <c r="M36" s="31" t="s">
        <v>27</v>
      </c>
      <c r="N36" s="29" t="s">
        <v>83</v>
      </c>
      <c r="O36" s="39"/>
      <c r="P36" s="39"/>
      <c r="Q36" s="35"/>
      <c r="R36" s="40"/>
      <c r="S36" s="47" t="s">
        <v>119</v>
      </c>
      <c r="T36" s="47" t="s">
        <v>120</v>
      </c>
      <c r="U36" s="47"/>
      <c r="V36" s="48">
        <f t="shared" si="3"/>
        <v>7</v>
      </c>
      <c r="W36" s="49"/>
      <c r="X36" s="49"/>
      <c r="Y36" s="49"/>
    </row>
    <row r="37" ht="18.75" customHeight="1" spans="1:25">
      <c r="A37" s="8">
        <v>35</v>
      </c>
      <c r="B37" s="16" t="s">
        <v>146</v>
      </c>
      <c r="C37" s="17" t="s">
        <v>147</v>
      </c>
      <c r="D37" s="8" t="s">
        <v>17</v>
      </c>
      <c r="E37" s="20"/>
      <c r="F37" s="20"/>
      <c r="G37" s="8"/>
      <c r="H37" s="15"/>
      <c r="I37" s="41" t="s">
        <v>148</v>
      </c>
      <c r="J37" s="42" t="s">
        <v>148</v>
      </c>
      <c r="K37" s="42" t="str">
        <f t="shared" si="7"/>
        <v>缺考</v>
      </c>
      <c r="L37" s="43" t="str">
        <f>J37</f>
        <v>缺考</v>
      </c>
      <c r="M37" s="31" t="s">
        <v>27</v>
      </c>
      <c r="N37" s="29" t="s">
        <v>83</v>
      </c>
      <c r="O37" s="39"/>
      <c r="P37" s="39"/>
      <c r="Q37" s="35"/>
      <c r="R37" s="40"/>
      <c r="S37" s="47"/>
      <c r="T37" s="47"/>
      <c r="U37" s="47"/>
      <c r="V37" s="48"/>
      <c r="W37" s="49"/>
      <c r="X37" s="49"/>
      <c r="Y37" s="49"/>
    </row>
    <row r="38" ht="18.75" customHeight="1" spans="1:25">
      <c r="A38" s="10">
        <v>36</v>
      </c>
      <c r="B38" s="21" t="s">
        <v>149</v>
      </c>
      <c r="C38" s="17" t="s">
        <v>150</v>
      </c>
      <c r="D38" s="8" t="s">
        <v>17</v>
      </c>
      <c r="E38" s="18" t="s">
        <v>151</v>
      </c>
      <c r="F38" s="18">
        <v>5</v>
      </c>
      <c r="G38" s="8"/>
      <c r="H38" s="9"/>
      <c r="I38" s="28">
        <v>84.8</v>
      </c>
      <c r="J38" s="29"/>
      <c r="K38" s="29">
        <f t="shared" si="7"/>
        <v>84.8</v>
      </c>
      <c r="L38" s="30">
        <v>1</v>
      </c>
      <c r="M38" s="29" t="s">
        <v>20</v>
      </c>
      <c r="N38" s="29" t="s">
        <v>83</v>
      </c>
      <c r="O38" s="39"/>
      <c r="P38" s="39"/>
      <c r="Q38" s="39"/>
      <c r="R38" s="39"/>
      <c r="S38" s="47" t="s">
        <v>116</v>
      </c>
      <c r="T38" s="47" t="s">
        <v>117</v>
      </c>
      <c r="U38" s="47"/>
      <c r="V38" s="48">
        <f t="shared" ref="V38:V61" si="8">B38-S38</f>
        <v>91</v>
      </c>
      <c r="W38" s="49"/>
      <c r="X38" s="47"/>
      <c r="Y38" s="47"/>
    </row>
    <row r="39" ht="18.75" customHeight="1" spans="1:25">
      <c r="A39" s="8">
        <v>37</v>
      </c>
      <c r="B39" s="16" t="s">
        <v>152</v>
      </c>
      <c r="C39" s="17" t="s">
        <v>153</v>
      </c>
      <c r="D39" s="8" t="s">
        <v>17</v>
      </c>
      <c r="E39" s="19"/>
      <c r="F39" s="19"/>
      <c r="G39" s="8"/>
      <c r="H39" s="9"/>
      <c r="I39" s="28">
        <v>82.8</v>
      </c>
      <c r="J39" s="29"/>
      <c r="K39" s="29">
        <f t="shared" si="7"/>
        <v>82.8</v>
      </c>
      <c r="L39" s="30">
        <v>2</v>
      </c>
      <c r="M39" s="29" t="s">
        <v>20</v>
      </c>
      <c r="N39" s="29" t="s">
        <v>83</v>
      </c>
      <c r="O39" s="39"/>
      <c r="P39" s="39"/>
      <c r="Q39" s="39"/>
      <c r="R39" s="39"/>
      <c r="S39" s="47" t="s">
        <v>124</v>
      </c>
      <c r="T39" s="47" t="s">
        <v>125</v>
      </c>
      <c r="U39" s="47"/>
      <c r="V39" s="48">
        <f t="shared" si="8"/>
        <v>15</v>
      </c>
      <c r="W39" s="49"/>
      <c r="X39" s="47"/>
      <c r="Y39" s="47"/>
    </row>
    <row r="40" ht="18.75" customHeight="1" spans="1:25">
      <c r="A40" s="10">
        <v>38</v>
      </c>
      <c r="B40" s="16" t="s">
        <v>154</v>
      </c>
      <c r="C40" s="17" t="s">
        <v>155</v>
      </c>
      <c r="D40" s="8" t="s">
        <v>17</v>
      </c>
      <c r="E40" s="19"/>
      <c r="F40" s="19"/>
      <c r="G40" s="8"/>
      <c r="H40" s="9"/>
      <c r="I40" s="28">
        <v>82.6</v>
      </c>
      <c r="J40" s="29"/>
      <c r="K40" s="29">
        <f t="shared" si="7"/>
        <v>82.6</v>
      </c>
      <c r="L40" s="30">
        <v>3</v>
      </c>
      <c r="M40" s="29" t="s">
        <v>20</v>
      </c>
      <c r="N40" s="29" t="s">
        <v>83</v>
      </c>
      <c r="O40" s="39"/>
      <c r="P40" s="39"/>
      <c r="Q40" s="39"/>
      <c r="R40" s="39"/>
      <c r="S40" s="47" t="s">
        <v>142</v>
      </c>
      <c r="T40" s="47" t="s">
        <v>143</v>
      </c>
      <c r="U40" s="47"/>
      <c r="V40" s="48">
        <f t="shared" si="8"/>
        <v>11</v>
      </c>
      <c r="W40" s="49"/>
      <c r="X40" s="47"/>
      <c r="Y40" s="47"/>
    </row>
    <row r="41" ht="18.75" customHeight="1" spans="1:25">
      <c r="A41" s="8">
        <v>39</v>
      </c>
      <c r="B41" s="21" t="s">
        <v>156</v>
      </c>
      <c r="C41" s="17" t="s">
        <v>157</v>
      </c>
      <c r="D41" s="8" t="s">
        <v>17</v>
      </c>
      <c r="E41" s="19"/>
      <c r="F41" s="19"/>
      <c r="G41" s="8"/>
      <c r="H41" s="9"/>
      <c r="I41" s="28">
        <v>81.6</v>
      </c>
      <c r="J41" s="29"/>
      <c r="K41" s="29">
        <f t="shared" si="7"/>
        <v>81.6</v>
      </c>
      <c r="L41" s="30">
        <v>4</v>
      </c>
      <c r="M41" s="29" t="s">
        <v>20</v>
      </c>
      <c r="N41" s="29" t="s">
        <v>83</v>
      </c>
      <c r="O41" s="40"/>
      <c r="P41" s="40"/>
      <c r="Q41" s="39"/>
      <c r="R41" s="39"/>
      <c r="S41" s="47" t="s">
        <v>138</v>
      </c>
      <c r="T41" s="47" t="s">
        <v>139</v>
      </c>
      <c r="U41" s="47"/>
      <c r="V41" s="48">
        <f t="shared" si="8"/>
        <v>95</v>
      </c>
      <c r="W41" s="49"/>
      <c r="X41" s="47"/>
      <c r="Y41" s="47"/>
    </row>
    <row r="42" ht="18.75" customHeight="1" spans="1:25">
      <c r="A42" s="10">
        <v>40</v>
      </c>
      <c r="B42" s="16" t="s">
        <v>158</v>
      </c>
      <c r="C42" s="17" t="s">
        <v>159</v>
      </c>
      <c r="D42" s="8" t="s">
        <v>17</v>
      </c>
      <c r="E42" s="19"/>
      <c r="F42" s="19"/>
      <c r="G42" s="8"/>
      <c r="H42" s="9"/>
      <c r="I42" s="28">
        <v>80.6</v>
      </c>
      <c r="J42" s="29"/>
      <c r="K42" s="29">
        <f t="shared" si="7"/>
        <v>80.6</v>
      </c>
      <c r="L42" s="30">
        <v>5</v>
      </c>
      <c r="M42" s="29" t="s">
        <v>20</v>
      </c>
      <c r="N42" s="29" t="s">
        <v>83</v>
      </c>
      <c r="O42" s="40"/>
      <c r="P42" s="40"/>
      <c r="Q42" s="39"/>
      <c r="R42" s="39"/>
      <c r="S42" s="47" t="s">
        <v>140</v>
      </c>
      <c r="T42" s="47" t="s">
        <v>141</v>
      </c>
      <c r="U42" s="47"/>
      <c r="V42" s="48">
        <f t="shared" si="8"/>
        <v>15</v>
      </c>
      <c r="W42" s="49"/>
      <c r="X42" s="47"/>
      <c r="Y42" s="47"/>
    </row>
    <row r="43" ht="18.75" customHeight="1" spans="1:25">
      <c r="A43" s="8">
        <v>41</v>
      </c>
      <c r="B43" s="21" t="s">
        <v>160</v>
      </c>
      <c r="C43" s="17" t="s">
        <v>161</v>
      </c>
      <c r="D43" s="8" t="s">
        <v>17</v>
      </c>
      <c r="E43" s="19"/>
      <c r="F43" s="19"/>
      <c r="G43" s="8"/>
      <c r="H43" s="15"/>
      <c r="I43" s="22">
        <v>80.2</v>
      </c>
      <c r="J43" s="37"/>
      <c r="K43" s="37">
        <f t="shared" si="7"/>
        <v>80.2</v>
      </c>
      <c r="L43" s="38">
        <v>6</v>
      </c>
      <c r="M43" s="29" t="s">
        <v>27</v>
      </c>
      <c r="N43" s="29" t="s">
        <v>83</v>
      </c>
      <c r="O43" s="40"/>
      <c r="P43" s="40"/>
      <c r="Q43" s="40"/>
      <c r="R43" s="40"/>
      <c r="S43" s="47" t="s">
        <v>134</v>
      </c>
      <c r="T43" s="47" t="s">
        <v>135</v>
      </c>
      <c r="U43" s="47"/>
      <c r="V43" s="48">
        <f t="shared" si="8"/>
        <v>89</v>
      </c>
      <c r="W43" s="49"/>
      <c r="X43" s="49"/>
      <c r="Y43" s="49"/>
    </row>
    <row r="44" ht="18.75" customHeight="1" spans="1:25">
      <c r="A44" s="10">
        <v>42</v>
      </c>
      <c r="B44" s="21" t="s">
        <v>162</v>
      </c>
      <c r="C44" s="17" t="s">
        <v>163</v>
      </c>
      <c r="D44" s="8" t="s">
        <v>17</v>
      </c>
      <c r="E44" s="19"/>
      <c r="F44" s="19"/>
      <c r="G44" s="8"/>
      <c r="H44" s="15"/>
      <c r="I44" s="22">
        <v>79.2</v>
      </c>
      <c r="J44" s="37"/>
      <c r="K44" s="37">
        <f t="shared" si="7"/>
        <v>79.2</v>
      </c>
      <c r="L44" s="38">
        <v>7</v>
      </c>
      <c r="M44" s="29" t="s">
        <v>27</v>
      </c>
      <c r="N44" s="29" t="s">
        <v>83</v>
      </c>
      <c r="O44" s="40"/>
      <c r="P44" s="40"/>
      <c r="Q44" s="40"/>
      <c r="R44" s="40"/>
      <c r="S44" s="47" t="s">
        <v>144</v>
      </c>
      <c r="T44" s="47" t="s">
        <v>145</v>
      </c>
      <c r="U44" s="47"/>
      <c r="V44" s="48">
        <f t="shared" si="8"/>
        <v>93</v>
      </c>
      <c r="W44" s="49"/>
      <c r="X44" s="49"/>
      <c r="Y44" s="49"/>
    </row>
    <row r="45" ht="18.75" customHeight="1" spans="1:25">
      <c r="A45" s="8">
        <v>43</v>
      </c>
      <c r="B45" s="16" t="s">
        <v>164</v>
      </c>
      <c r="C45" s="17" t="s">
        <v>165</v>
      </c>
      <c r="D45" s="8" t="s">
        <v>17</v>
      </c>
      <c r="E45" s="19"/>
      <c r="F45" s="19"/>
      <c r="G45" s="8"/>
      <c r="H45" s="15"/>
      <c r="I45" s="22">
        <v>77.6</v>
      </c>
      <c r="J45" s="37"/>
      <c r="K45" s="37">
        <f t="shared" si="7"/>
        <v>77.6</v>
      </c>
      <c r="L45" s="38">
        <v>8</v>
      </c>
      <c r="M45" s="29" t="s">
        <v>27</v>
      </c>
      <c r="N45" s="29" t="s">
        <v>83</v>
      </c>
      <c r="O45" s="40"/>
      <c r="P45" s="40"/>
      <c r="Q45" s="40"/>
      <c r="R45" s="40"/>
      <c r="S45" s="47" t="s">
        <v>146</v>
      </c>
      <c r="T45" s="47" t="s">
        <v>147</v>
      </c>
      <c r="U45" s="47"/>
      <c r="V45" s="48">
        <f t="shared" si="8"/>
        <v>13</v>
      </c>
      <c r="W45" s="49"/>
      <c r="X45" s="49"/>
      <c r="Y45" s="49"/>
    </row>
    <row r="46" ht="18.75" customHeight="1" spans="1:25">
      <c r="A46" s="10">
        <v>44</v>
      </c>
      <c r="B46" s="21" t="s">
        <v>166</v>
      </c>
      <c r="C46" s="17" t="s">
        <v>167</v>
      </c>
      <c r="D46" s="8" t="s">
        <v>17</v>
      </c>
      <c r="E46" s="19"/>
      <c r="F46" s="19"/>
      <c r="G46" s="8"/>
      <c r="H46" s="15"/>
      <c r="I46" s="22">
        <v>77</v>
      </c>
      <c r="J46" s="37"/>
      <c r="K46" s="37">
        <f t="shared" si="7"/>
        <v>77</v>
      </c>
      <c r="L46" s="38">
        <v>9</v>
      </c>
      <c r="M46" s="29" t="s">
        <v>27</v>
      </c>
      <c r="N46" s="29" t="s">
        <v>83</v>
      </c>
      <c r="O46" s="40"/>
      <c r="P46" s="40"/>
      <c r="Q46" s="40"/>
      <c r="R46" s="40"/>
      <c r="S46" s="47" t="s">
        <v>131</v>
      </c>
      <c r="T46" s="47" t="s">
        <v>132</v>
      </c>
      <c r="U46" s="47"/>
      <c r="V46" s="48">
        <f t="shared" si="8"/>
        <v>88</v>
      </c>
      <c r="W46" s="49"/>
      <c r="X46" s="49"/>
      <c r="Y46" s="49"/>
    </row>
    <row r="47" ht="18.75" customHeight="1" spans="1:25">
      <c r="A47" s="8">
        <v>45</v>
      </c>
      <c r="B47" s="16" t="s">
        <v>168</v>
      </c>
      <c r="C47" s="17" t="s">
        <v>169</v>
      </c>
      <c r="D47" s="8" t="s">
        <v>17</v>
      </c>
      <c r="E47" s="19"/>
      <c r="F47" s="19"/>
      <c r="G47" s="8"/>
      <c r="H47" s="15"/>
      <c r="I47" s="22">
        <v>75.4</v>
      </c>
      <c r="J47" s="37"/>
      <c r="K47" s="37">
        <f t="shared" si="7"/>
        <v>75.4</v>
      </c>
      <c r="L47" s="38">
        <v>10</v>
      </c>
      <c r="M47" s="29" t="s">
        <v>27</v>
      </c>
      <c r="N47" s="29" t="s">
        <v>83</v>
      </c>
      <c r="O47" s="40"/>
      <c r="P47" s="40"/>
      <c r="Q47" s="40"/>
      <c r="R47" s="40"/>
      <c r="S47" s="47" t="s">
        <v>136</v>
      </c>
      <c r="T47" s="47" t="s">
        <v>137</v>
      </c>
      <c r="U47" s="47"/>
      <c r="V47" s="48">
        <f t="shared" si="8"/>
        <v>5</v>
      </c>
      <c r="W47" s="49"/>
      <c r="X47" s="49"/>
      <c r="Y47" s="49"/>
    </row>
    <row r="48" ht="18.75" customHeight="1" spans="1:25">
      <c r="A48" s="10">
        <v>46</v>
      </c>
      <c r="B48" s="16" t="s">
        <v>170</v>
      </c>
      <c r="C48" s="17" t="s">
        <v>171</v>
      </c>
      <c r="D48" s="8" t="s">
        <v>17</v>
      </c>
      <c r="E48" s="19"/>
      <c r="F48" s="19"/>
      <c r="G48" s="8"/>
      <c r="H48" s="15"/>
      <c r="I48" s="22">
        <v>73.8</v>
      </c>
      <c r="J48" s="37"/>
      <c r="K48" s="37">
        <f t="shared" si="7"/>
        <v>73.8</v>
      </c>
      <c r="L48" s="38">
        <v>11</v>
      </c>
      <c r="M48" s="29" t="s">
        <v>27</v>
      </c>
      <c r="N48" s="29" t="s">
        <v>83</v>
      </c>
      <c r="O48" s="40"/>
      <c r="P48" s="40"/>
      <c r="Q48" s="40"/>
      <c r="R48" s="40"/>
      <c r="S48" s="47" t="s">
        <v>170</v>
      </c>
      <c r="T48" s="47" t="s">
        <v>171</v>
      </c>
      <c r="U48" s="47"/>
      <c r="V48" s="48">
        <f t="shared" si="8"/>
        <v>0</v>
      </c>
      <c r="W48" s="49"/>
      <c r="X48" s="49"/>
      <c r="Y48" s="49"/>
    </row>
    <row r="49" ht="18.75" customHeight="1" spans="1:25">
      <c r="A49" s="8">
        <v>47</v>
      </c>
      <c r="B49" s="16" t="s">
        <v>172</v>
      </c>
      <c r="C49" s="17" t="s">
        <v>173</v>
      </c>
      <c r="D49" s="8" t="s">
        <v>17</v>
      </c>
      <c r="E49" s="19"/>
      <c r="F49" s="19"/>
      <c r="G49" s="8"/>
      <c r="H49" s="15"/>
      <c r="I49" s="22">
        <v>72.8</v>
      </c>
      <c r="J49" s="37"/>
      <c r="K49" s="37">
        <f t="shared" si="7"/>
        <v>72.8</v>
      </c>
      <c r="L49" s="38">
        <v>12</v>
      </c>
      <c r="M49" s="29" t="s">
        <v>27</v>
      </c>
      <c r="N49" s="29" t="s">
        <v>83</v>
      </c>
      <c r="O49" s="40"/>
      <c r="P49" s="40"/>
      <c r="Q49" s="40"/>
      <c r="R49" s="40"/>
      <c r="S49" s="47" t="s">
        <v>154</v>
      </c>
      <c r="T49" s="47" t="s">
        <v>155</v>
      </c>
      <c r="U49" s="47"/>
      <c r="V49" s="48">
        <f t="shared" si="8"/>
        <v>5</v>
      </c>
      <c r="W49" s="49"/>
      <c r="X49" s="49"/>
      <c r="Y49" s="49"/>
    </row>
    <row r="50" ht="18.75" customHeight="1" spans="1:25">
      <c r="A50" s="10">
        <v>48</v>
      </c>
      <c r="B50" s="21" t="s">
        <v>174</v>
      </c>
      <c r="C50" s="17" t="s">
        <v>175</v>
      </c>
      <c r="D50" s="8" t="s">
        <v>17</v>
      </c>
      <c r="E50" s="19"/>
      <c r="F50" s="19"/>
      <c r="G50" s="8"/>
      <c r="H50" s="15"/>
      <c r="I50" s="22">
        <v>72.6</v>
      </c>
      <c r="J50" s="37"/>
      <c r="K50" s="37">
        <f t="shared" si="7"/>
        <v>72.6</v>
      </c>
      <c r="L50" s="38">
        <v>13</v>
      </c>
      <c r="M50" s="29" t="s">
        <v>27</v>
      </c>
      <c r="N50" s="29" t="s">
        <v>83</v>
      </c>
      <c r="O50" s="40"/>
      <c r="P50" s="40"/>
      <c r="Q50" s="40"/>
      <c r="R50" s="40"/>
      <c r="S50" s="47" t="s">
        <v>168</v>
      </c>
      <c r="T50" s="47" t="s">
        <v>169</v>
      </c>
      <c r="U50" s="47"/>
      <c r="V50" s="48">
        <f t="shared" si="8"/>
        <v>81</v>
      </c>
      <c r="W50" s="49"/>
      <c r="X50" s="49"/>
      <c r="Y50" s="49"/>
    </row>
    <row r="51" ht="18.75" customHeight="1" spans="1:25">
      <c r="A51" s="8">
        <v>49</v>
      </c>
      <c r="B51" s="21" t="s">
        <v>176</v>
      </c>
      <c r="C51" s="17" t="s">
        <v>177</v>
      </c>
      <c r="D51" s="8" t="s">
        <v>17</v>
      </c>
      <c r="E51" s="19"/>
      <c r="F51" s="19"/>
      <c r="G51" s="8"/>
      <c r="H51" s="15"/>
      <c r="I51" s="22">
        <v>72.4</v>
      </c>
      <c r="J51" s="37"/>
      <c r="K51" s="37">
        <f t="shared" si="7"/>
        <v>72.4</v>
      </c>
      <c r="L51" s="38">
        <v>14</v>
      </c>
      <c r="M51" s="29" t="s">
        <v>27</v>
      </c>
      <c r="N51" s="29" t="s">
        <v>83</v>
      </c>
      <c r="O51" s="23"/>
      <c r="P51" s="23"/>
      <c r="Q51" s="40"/>
      <c r="R51" s="40"/>
      <c r="S51" s="47" t="s">
        <v>152</v>
      </c>
      <c r="T51" s="47" t="s">
        <v>153</v>
      </c>
      <c r="U51" s="47"/>
      <c r="V51" s="48">
        <f t="shared" si="8"/>
        <v>81</v>
      </c>
      <c r="W51" s="49"/>
      <c r="X51" s="49"/>
      <c r="Y51" s="49"/>
    </row>
    <row r="52" ht="18.75" customHeight="1" spans="1:25">
      <c r="A52" s="10">
        <v>50</v>
      </c>
      <c r="B52" s="21" t="s">
        <v>178</v>
      </c>
      <c r="C52" s="17" t="s">
        <v>179</v>
      </c>
      <c r="D52" s="8" t="s">
        <v>17</v>
      </c>
      <c r="E52" s="20"/>
      <c r="F52" s="20"/>
      <c r="G52" s="8"/>
      <c r="H52" s="15"/>
      <c r="I52" s="41" t="s">
        <v>148</v>
      </c>
      <c r="J52" s="42" t="s">
        <v>148</v>
      </c>
      <c r="K52" s="13" t="s">
        <v>148</v>
      </c>
      <c r="L52" s="44">
        <v>15</v>
      </c>
      <c r="M52" s="29" t="s">
        <v>27</v>
      </c>
      <c r="N52" s="29" t="s">
        <v>83</v>
      </c>
      <c r="O52" s="35"/>
      <c r="P52" s="35"/>
      <c r="Q52" s="40"/>
      <c r="R52" s="40"/>
      <c r="S52" s="47" t="s">
        <v>172</v>
      </c>
      <c r="T52" s="47" t="s">
        <v>173</v>
      </c>
      <c r="U52" s="47"/>
      <c r="V52" s="48">
        <f t="shared" si="8"/>
        <v>83</v>
      </c>
      <c r="W52" s="49"/>
      <c r="X52" s="49"/>
      <c r="Y52" s="49"/>
    </row>
    <row r="53" ht="18.75" customHeight="1" spans="1:25">
      <c r="A53" s="8">
        <v>51</v>
      </c>
      <c r="B53" s="63" t="s">
        <v>121</v>
      </c>
      <c r="C53" s="63" t="s">
        <v>122</v>
      </c>
      <c r="D53" s="8" t="s">
        <v>17</v>
      </c>
      <c r="E53" s="65" t="s">
        <v>180</v>
      </c>
      <c r="F53" s="12">
        <v>1</v>
      </c>
      <c r="G53" s="8" t="s">
        <v>123</v>
      </c>
      <c r="H53" s="9">
        <f>G53*0.5</f>
        <v>37.13</v>
      </c>
      <c r="I53" s="28">
        <v>64</v>
      </c>
      <c r="J53" s="29">
        <f>I53*0.5</f>
        <v>32</v>
      </c>
      <c r="K53" s="29">
        <f>H53+J53</f>
        <v>69.13</v>
      </c>
      <c r="L53" s="30">
        <v>1</v>
      </c>
      <c r="M53" s="29" t="s">
        <v>20</v>
      </c>
      <c r="N53" s="37"/>
      <c r="O53" s="40"/>
      <c r="P53" s="40"/>
      <c r="Q53" s="23"/>
      <c r="R53" s="39"/>
      <c r="S53" s="47" t="s">
        <v>158</v>
      </c>
      <c r="T53" s="47" t="s">
        <v>159</v>
      </c>
      <c r="U53" s="47"/>
      <c r="V53" s="48">
        <f t="shared" si="8"/>
        <v>18091358783</v>
      </c>
      <c r="W53" s="49"/>
      <c r="X53" s="47"/>
      <c r="Y53" s="47"/>
    </row>
    <row r="54" ht="18.75" customHeight="1" spans="1:25">
      <c r="A54" s="10">
        <v>52</v>
      </c>
      <c r="B54" s="63" t="s">
        <v>99</v>
      </c>
      <c r="C54" s="66" t="s">
        <v>100</v>
      </c>
      <c r="D54" s="8" t="s">
        <v>17</v>
      </c>
      <c r="E54" s="10"/>
      <c r="F54" s="10"/>
      <c r="G54" s="22">
        <v>56.61</v>
      </c>
      <c r="H54" s="9">
        <f>G54*0.5</f>
        <v>28.305</v>
      </c>
      <c r="I54" s="41" t="s">
        <v>148</v>
      </c>
      <c r="J54" s="42" t="s">
        <v>148</v>
      </c>
      <c r="K54" s="44">
        <v>28.31</v>
      </c>
      <c r="L54" s="44">
        <v>2</v>
      </c>
      <c r="M54" s="31" t="s">
        <v>27</v>
      </c>
      <c r="N54" s="31"/>
      <c r="O54" s="23"/>
      <c r="P54" s="23"/>
      <c r="Q54" s="35"/>
      <c r="R54" s="40"/>
      <c r="S54" s="47" t="s">
        <v>164</v>
      </c>
      <c r="T54" s="47" t="s">
        <v>165</v>
      </c>
      <c r="U54" s="47"/>
      <c r="V54" s="48">
        <f t="shared" si="8"/>
        <v>18091358700</v>
      </c>
      <c r="W54" s="49"/>
      <c r="X54" s="49"/>
      <c r="Y54" s="49"/>
    </row>
    <row r="55" ht="18.75" customHeight="1" spans="1:25">
      <c r="A55" s="8">
        <v>53</v>
      </c>
      <c r="B55" s="63" t="s">
        <v>35</v>
      </c>
      <c r="C55" s="63" t="s">
        <v>36</v>
      </c>
      <c r="D55" s="8" t="s">
        <v>17</v>
      </c>
      <c r="E55" s="63" t="s">
        <v>181</v>
      </c>
      <c r="F55" s="8">
        <v>1</v>
      </c>
      <c r="G55" s="8" t="s">
        <v>37</v>
      </c>
      <c r="H55" s="9">
        <f t="shared" ref="H55:H74" si="9">G55*0.5</f>
        <v>27.435</v>
      </c>
      <c r="I55" s="28">
        <v>75</v>
      </c>
      <c r="J55" s="29">
        <f>I55*0.5</f>
        <v>37.5</v>
      </c>
      <c r="K55" s="29">
        <f>H55+J55</f>
        <v>64.935</v>
      </c>
      <c r="L55" s="30">
        <v>1</v>
      </c>
      <c r="M55" s="31" t="s">
        <v>20</v>
      </c>
      <c r="N55" s="31"/>
      <c r="O55" s="35"/>
      <c r="P55" s="35"/>
      <c r="Q55" s="40"/>
      <c r="R55" s="40"/>
      <c r="S55" s="47" t="s">
        <v>149</v>
      </c>
      <c r="T55" s="47" t="s">
        <v>150</v>
      </c>
      <c r="U55" s="47"/>
      <c r="V55" s="48">
        <f t="shared" si="8"/>
        <v>18091358604</v>
      </c>
      <c r="W55" s="49"/>
      <c r="X55" s="49"/>
      <c r="Y55" s="49"/>
    </row>
    <row r="56" ht="18.75" customHeight="1" spans="1:25">
      <c r="A56" s="10">
        <v>54</v>
      </c>
      <c r="B56" s="63" t="s">
        <v>88</v>
      </c>
      <c r="C56" s="63" t="s">
        <v>89</v>
      </c>
      <c r="D56" s="8" t="s">
        <v>17</v>
      </c>
      <c r="E56" s="65" t="s">
        <v>182</v>
      </c>
      <c r="F56" s="12">
        <v>1</v>
      </c>
      <c r="G56" s="8" t="s">
        <v>90</v>
      </c>
      <c r="H56" s="9">
        <f t="shared" si="9"/>
        <v>33.36</v>
      </c>
      <c r="I56" s="28">
        <v>70</v>
      </c>
      <c r="J56" s="29">
        <f>I56*0.5</f>
        <v>35</v>
      </c>
      <c r="K56" s="29">
        <f>H56+J56</f>
        <v>68.36</v>
      </c>
      <c r="L56" s="30">
        <v>1</v>
      </c>
      <c r="M56" s="31" t="s">
        <v>20</v>
      </c>
      <c r="N56" s="31"/>
      <c r="O56" s="23"/>
      <c r="P56" s="23"/>
      <c r="Q56" s="23"/>
      <c r="R56" s="39"/>
      <c r="S56" s="47" t="s">
        <v>160</v>
      </c>
      <c r="T56" s="47" t="s">
        <v>161</v>
      </c>
      <c r="U56" s="47"/>
      <c r="V56" s="48">
        <f t="shared" si="8"/>
        <v>18091358618</v>
      </c>
      <c r="W56" s="49"/>
      <c r="X56" s="47"/>
      <c r="Y56" s="47"/>
    </row>
    <row r="57" ht="18.75" customHeight="1" spans="1:25">
      <c r="A57" s="8">
        <v>55</v>
      </c>
      <c r="B57" s="63" t="s">
        <v>21</v>
      </c>
      <c r="C57" s="66" t="s">
        <v>22</v>
      </c>
      <c r="D57" s="8" t="s">
        <v>17</v>
      </c>
      <c r="E57" s="10"/>
      <c r="F57" s="10"/>
      <c r="G57" s="8" t="s">
        <v>23</v>
      </c>
      <c r="H57" s="15">
        <f t="shared" si="9"/>
        <v>29.55</v>
      </c>
      <c r="I57" s="22">
        <v>76</v>
      </c>
      <c r="J57" s="37">
        <f>I57*0.5</f>
        <v>38</v>
      </c>
      <c r="K57" s="37">
        <f>H57+J57</f>
        <v>67.55</v>
      </c>
      <c r="L57" s="38">
        <v>2</v>
      </c>
      <c r="M57" s="31" t="s">
        <v>27</v>
      </c>
      <c r="N57" s="31"/>
      <c r="O57" s="35"/>
      <c r="P57" s="35"/>
      <c r="Q57" s="35"/>
      <c r="R57" s="40"/>
      <c r="S57" s="47" t="s">
        <v>174</v>
      </c>
      <c r="T57" s="47" t="s">
        <v>175</v>
      </c>
      <c r="U57" s="47"/>
      <c r="V57" s="48">
        <f t="shared" si="8"/>
        <v>18091358596</v>
      </c>
      <c r="W57" s="49"/>
      <c r="X57" s="49"/>
      <c r="Y57" s="49"/>
    </row>
    <row r="58" ht="18.75" customHeight="1" spans="1:25">
      <c r="A58" s="10">
        <v>56</v>
      </c>
      <c r="B58" s="63" t="s">
        <v>126</v>
      </c>
      <c r="C58" s="63" t="s">
        <v>127</v>
      </c>
      <c r="D58" s="8" t="s">
        <v>17</v>
      </c>
      <c r="E58" s="65" t="s">
        <v>183</v>
      </c>
      <c r="F58" s="12">
        <v>1</v>
      </c>
      <c r="G58" s="8" t="s">
        <v>128</v>
      </c>
      <c r="H58" s="9">
        <f t="shared" si="9"/>
        <v>38.115</v>
      </c>
      <c r="I58" s="28">
        <v>85.8</v>
      </c>
      <c r="J58" s="29">
        <f>I58*0.5</f>
        <v>42.9</v>
      </c>
      <c r="K58" s="29">
        <f>H58+J58</f>
        <v>81.015</v>
      </c>
      <c r="L58" s="30">
        <v>1</v>
      </c>
      <c r="M58" s="31" t="s">
        <v>20</v>
      </c>
      <c r="N58" s="31"/>
      <c r="O58" s="35"/>
      <c r="P58" s="35"/>
      <c r="Q58" s="23"/>
      <c r="R58" s="39"/>
      <c r="S58" s="47" t="s">
        <v>166</v>
      </c>
      <c r="T58" s="47" t="s">
        <v>167</v>
      </c>
      <c r="U58" s="47"/>
      <c r="V58" s="48">
        <f t="shared" si="8"/>
        <v>18091358707</v>
      </c>
      <c r="W58" s="49"/>
      <c r="X58" s="47"/>
      <c r="Y58" s="47"/>
    </row>
    <row r="59" ht="18.75" customHeight="1" spans="1:25">
      <c r="A59" s="8">
        <v>57</v>
      </c>
      <c r="B59" s="63" t="s">
        <v>66</v>
      </c>
      <c r="C59" s="66" t="s">
        <v>67</v>
      </c>
      <c r="D59" s="8" t="s">
        <v>17</v>
      </c>
      <c r="E59" s="10"/>
      <c r="F59" s="10"/>
      <c r="G59" s="8" t="s">
        <v>68</v>
      </c>
      <c r="H59" s="15">
        <f t="shared" si="9"/>
        <v>35.045</v>
      </c>
      <c r="I59" s="22">
        <v>72.8</v>
      </c>
      <c r="J59" s="37">
        <f>I59*0.5</f>
        <v>36.4</v>
      </c>
      <c r="K59" s="37">
        <f>H59+J59</f>
        <v>71.445</v>
      </c>
      <c r="L59" s="38">
        <v>2</v>
      </c>
      <c r="M59" s="31" t="s">
        <v>27</v>
      </c>
      <c r="N59" s="31"/>
      <c r="O59" s="23"/>
      <c r="P59" s="23"/>
      <c r="Q59" s="35"/>
      <c r="R59" s="40"/>
      <c r="S59" s="47" t="s">
        <v>176</v>
      </c>
      <c r="T59" s="47" t="s">
        <v>177</v>
      </c>
      <c r="U59" s="47"/>
      <c r="V59" s="48">
        <f t="shared" si="8"/>
        <v>18091358606</v>
      </c>
      <c r="W59" s="49"/>
      <c r="X59" s="49"/>
      <c r="Y59" s="49"/>
    </row>
    <row r="60" ht="18.75" customHeight="1" spans="1:25">
      <c r="A60" s="10">
        <v>58</v>
      </c>
      <c r="B60" s="63" t="s">
        <v>77</v>
      </c>
      <c r="C60" s="63" t="s">
        <v>78</v>
      </c>
      <c r="D60" s="8" t="s">
        <v>17</v>
      </c>
      <c r="E60" s="65" t="s">
        <v>184</v>
      </c>
      <c r="F60" s="12">
        <v>1</v>
      </c>
      <c r="G60" s="8" t="s">
        <v>79</v>
      </c>
      <c r="H60" s="9">
        <f t="shared" si="9"/>
        <v>36.415</v>
      </c>
      <c r="I60" s="28">
        <v>85.4</v>
      </c>
      <c r="J60" s="29">
        <f t="shared" ref="J60:J74" si="10">I60*0.5</f>
        <v>42.7</v>
      </c>
      <c r="K60" s="29">
        <f t="shared" ref="K60:K74" si="11">H60+J60</f>
        <v>79.115</v>
      </c>
      <c r="L60" s="30">
        <v>1</v>
      </c>
      <c r="M60" s="29" t="s">
        <v>20</v>
      </c>
      <c r="N60" s="29"/>
      <c r="O60" s="39"/>
      <c r="P60" s="39"/>
      <c r="Q60" s="23"/>
      <c r="R60" s="39"/>
      <c r="S60" s="47" t="s">
        <v>162</v>
      </c>
      <c r="T60" s="47" t="s">
        <v>163</v>
      </c>
      <c r="U60" s="47"/>
      <c r="V60" s="48">
        <f t="shared" si="8"/>
        <v>18091358607</v>
      </c>
      <c r="W60" s="49"/>
      <c r="X60" s="47"/>
      <c r="Y60" s="47"/>
    </row>
    <row r="61" ht="18.75" customHeight="1" spans="1:25">
      <c r="A61" s="8">
        <v>59</v>
      </c>
      <c r="B61" s="63" t="s">
        <v>53</v>
      </c>
      <c r="C61" s="66" t="s">
        <v>54</v>
      </c>
      <c r="D61" s="8" t="s">
        <v>17</v>
      </c>
      <c r="E61" s="14"/>
      <c r="F61" s="14"/>
      <c r="G61" s="8" t="s">
        <v>55</v>
      </c>
      <c r="H61" s="15">
        <f t="shared" si="9"/>
        <v>33.485</v>
      </c>
      <c r="I61" s="22">
        <v>73.4</v>
      </c>
      <c r="J61" s="37">
        <f t="shared" si="10"/>
        <v>36.7</v>
      </c>
      <c r="K61" s="37">
        <f t="shared" si="11"/>
        <v>70.185</v>
      </c>
      <c r="L61" s="38">
        <v>2</v>
      </c>
      <c r="M61" s="29" t="s">
        <v>27</v>
      </c>
      <c r="N61" s="37"/>
      <c r="O61" s="40"/>
      <c r="P61" s="40"/>
      <c r="Q61" s="35"/>
      <c r="R61" s="40"/>
      <c r="S61" s="47" t="s">
        <v>178</v>
      </c>
      <c r="T61" s="47" t="s">
        <v>179</v>
      </c>
      <c r="U61" s="47"/>
      <c r="V61" s="48">
        <f t="shared" si="8"/>
        <v>18091358598</v>
      </c>
      <c r="W61" s="49"/>
      <c r="X61" s="49"/>
      <c r="Y61" s="49"/>
    </row>
    <row r="62" ht="18.75" customHeight="1" spans="1:25">
      <c r="A62" s="10">
        <v>60</v>
      </c>
      <c r="B62" s="63" t="s">
        <v>106</v>
      </c>
      <c r="C62" s="66" t="s">
        <v>107</v>
      </c>
      <c r="D62" s="8" t="s">
        <v>17</v>
      </c>
      <c r="E62" s="10"/>
      <c r="F62" s="10"/>
      <c r="G62" s="8" t="s">
        <v>108</v>
      </c>
      <c r="H62" s="15">
        <f t="shared" si="9"/>
        <v>37.205</v>
      </c>
      <c r="I62" s="41" t="s">
        <v>148</v>
      </c>
      <c r="J62" s="42" t="s">
        <v>148</v>
      </c>
      <c r="K62" s="44">
        <v>37.21</v>
      </c>
      <c r="L62" s="38">
        <v>3</v>
      </c>
      <c r="M62" s="29" t="s">
        <v>27</v>
      </c>
      <c r="N62" s="37"/>
      <c r="O62" s="40"/>
      <c r="P62" s="40"/>
      <c r="Q62" s="35"/>
      <c r="R62" s="40"/>
      <c r="S62" s="47"/>
      <c r="T62" s="47"/>
      <c r="U62" s="47"/>
      <c r="V62" s="48"/>
      <c r="W62" s="49"/>
      <c r="X62" s="49"/>
      <c r="Y62" s="49"/>
    </row>
    <row r="63" ht="18.75" customHeight="1" spans="1:25">
      <c r="A63" s="8">
        <v>61</v>
      </c>
      <c r="B63" s="63" t="s">
        <v>185</v>
      </c>
      <c r="C63" s="63" t="s">
        <v>186</v>
      </c>
      <c r="D63" s="8" t="s">
        <v>17</v>
      </c>
      <c r="E63" s="65" t="s">
        <v>187</v>
      </c>
      <c r="F63" s="12">
        <v>1</v>
      </c>
      <c r="G63" s="8" t="s">
        <v>188</v>
      </c>
      <c r="H63" s="9">
        <f t="shared" si="9"/>
        <v>34.745</v>
      </c>
      <c r="I63" s="28">
        <v>84.2</v>
      </c>
      <c r="J63" s="29">
        <f t="shared" si="10"/>
        <v>42.1</v>
      </c>
      <c r="K63" s="29">
        <f t="shared" si="11"/>
        <v>76.845</v>
      </c>
      <c r="L63" s="30">
        <v>1</v>
      </c>
      <c r="M63" s="29" t="s">
        <v>20</v>
      </c>
      <c r="N63" s="37"/>
      <c r="O63" s="40"/>
      <c r="P63" s="40"/>
      <c r="Q63" s="39"/>
      <c r="R63" s="39"/>
      <c r="S63" s="47" t="s">
        <v>189</v>
      </c>
      <c r="T63" s="47" t="s">
        <v>190</v>
      </c>
      <c r="U63" s="47" t="s">
        <v>191</v>
      </c>
      <c r="V63" s="48">
        <f t="shared" ref="V63:V91" si="12">B63-S63</f>
        <v>100001000</v>
      </c>
      <c r="W63" s="49"/>
      <c r="X63" s="47"/>
      <c r="Y63" s="47"/>
    </row>
    <row r="64" ht="18.75" customHeight="1" spans="1:25">
      <c r="A64" s="10">
        <v>62</v>
      </c>
      <c r="B64" s="63" t="s">
        <v>192</v>
      </c>
      <c r="C64" s="66" t="s">
        <v>193</v>
      </c>
      <c r="D64" s="8" t="s">
        <v>17</v>
      </c>
      <c r="E64" s="14"/>
      <c r="F64" s="14"/>
      <c r="G64" s="8" t="s">
        <v>194</v>
      </c>
      <c r="H64" s="15">
        <f t="shared" si="9"/>
        <v>31.645</v>
      </c>
      <c r="I64" s="22">
        <v>84.6</v>
      </c>
      <c r="J64" s="37">
        <f t="shared" si="10"/>
        <v>42.3</v>
      </c>
      <c r="K64" s="37">
        <f t="shared" si="11"/>
        <v>73.945</v>
      </c>
      <c r="L64" s="38">
        <v>2</v>
      </c>
      <c r="M64" s="29" t="s">
        <v>27</v>
      </c>
      <c r="N64" s="29"/>
      <c r="O64" s="39"/>
      <c r="P64" s="39"/>
      <c r="Q64" s="40"/>
      <c r="R64" s="40"/>
      <c r="S64" s="47" t="s">
        <v>195</v>
      </c>
      <c r="T64" s="47" t="s">
        <v>196</v>
      </c>
      <c r="U64" s="47" t="s">
        <v>197</v>
      </c>
      <c r="V64" s="48">
        <f t="shared" si="12"/>
        <v>100000980</v>
      </c>
      <c r="W64" s="49"/>
      <c r="X64" s="49"/>
      <c r="Y64" s="49"/>
    </row>
    <row r="65" ht="18.75" customHeight="1" spans="1:25">
      <c r="A65" s="8">
        <v>63</v>
      </c>
      <c r="B65" s="63" t="s">
        <v>198</v>
      </c>
      <c r="C65" s="66" t="s">
        <v>199</v>
      </c>
      <c r="D65" s="8" t="s">
        <v>17</v>
      </c>
      <c r="E65" s="10"/>
      <c r="F65" s="10"/>
      <c r="G65" s="8" t="s">
        <v>200</v>
      </c>
      <c r="H65" s="15">
        <f t="shared" si="9"/>
        <v>32.285</v>
      </c>
      <c r="I65" s="22">
        <v>80.6</v>
      </c>
      <c r="J65" s="37">
        <f t="shared" si="10"/>
        <v>40.3</v>
      </c>
      <c r="K65" s="37">
        <f t="shared" si="11"/>
        <v>72.585</v>
      </c>
      <c r="L65" s="38">
        <v>3</v>
      </c>
      <c r="M65" s="29" t="s">
        <v>27</v>
      </c>
      <c r="N65" s="37"/>
      <c r="O65" s="40"/>
      <c r="P65" s="40"/>
      <c r="Q65" s="40"/>
      <c r="R65" s="40"/>
      <c r="S65" s="47" t="s">
        <v>201</v>
      </c>
      <c r="T65" s="47" t="s">
        <v>202</v>
      </c>
      <c r="U65" s="47" t="s">
        <v>203</v>
      </c>
      <c r="V65" s="48">
        <f t="shared" si="12"/>
        <v>100000975</v>
      </c>
      <c r="W65" s="49"/>
      <c r="X65" s="49"/>
      <c r="Y65" s="49"/>
    </row>
    <row r="66" ht="18.75" customHeight="1" spans="1:25">
      <c r="A66" s="10">
        <v>64</v>
      </c>
      <c r="B66" s="63" t="s">
        <v>204</v>
      </c>
      <c r="C66" s="63" t="s">
        <v>205</v>
      </c>
      <c r="D66" s="8" t="s">
        <v>17</v>
      </c>
      <c r="E66" s="65" t="s">
        <v>206</v>
      </c>
      <c r="F66" s="12">
        <v>1</v>
      </c>
      <c r="G66" s="8" t="s">
        <v>207</v>
      </c>
      <c r="H66" s="9">
        <f t="shared" si="9"/>
        <v>35.8</v>
      </c>
      <c r="I66" s="28">
        <v>87.2</v>
      </c>
      <c r="J66" s="29">
        <f t="shared" si="10"/>
        <v>43.6</v>
      </c>
      <c r="K66" s="29">
        <f t="shared" si="11"/>
        <v>79.4</v>
      </c>
      <c r="L66" s="30">
        <v>1</v>
      </c>
      <c r="M66" s="29" t="s">
        <v>20</v>
      </c>
      <c r="N66" s="37"/>
      <c r="O66" s="40"/>
      <c r="P66" s="40"/>
      <c r="Q66" s="39"/>
      <c r="R66" s="39"/>
      <c r="S66" s="47" t="s">
        <v>208</v>
      </c>
      <c r="T66" s="47" t="s">
        <v>209</v>
      </c>
      <c r="U66" s="47" t="s">
        <v>210</v>
      </c>
      <c r="V66" s="48">
        <f t="shared" si="12"/>
        <v>200000593</v>
      </c>
      <c r="W66" s="49"/>
      <c r="X66" s="47"/>
      <c r="Y66" s="47"/>
    </row>
    <row r="67" ht="18.75" customHeight="1" spans="1:25">
      <c r="A67" s="8">
        <v>65</v>
      </c>
      <c r="B67" s="63" t="s">
        <v>211</v>
      </c>
      <c r="C67" s="66" t="s">
        <v>212</v>
      </c>
      <c r="D67" s="8" t="s">
        <v>17</v>
      </c>
      <c r="E67" s="14"/>
      <c r="F67" s="14"/>
      <c r="G67" s="8" t="s">
        <v>213</v>
      </c>
      <c r="H67" s="15">
        <f t="shared" si="9"/>
        <v>35.15</v>
      </c>
      <c r="I67" s="22">
        <v>81.8</v>
      </c>
      <c r="J67" s="37">
        <f t="shared" si="10"/>
        <v>40.9</v>
      </c>
      <c r="K67" s="37">
        <f t="shared" si="11"/>
        <v>76.05</v>
      </c>
      <c r="L67" s="38">
        <v>2</v>
      </c>
      <c r="M67" s="31" t="s">
        <v>27</v>
      </c>
      <c r="N67" s="31"/>
      <c r="O67" s="23"/>
      <c r="P67" s="23"/>
      <c r="Q67" s="40"/>
      <c r="R67" s="40"/>
      <c r="S67" s="47" t="s">
        <v>214</v>
      </c>
      <c r="T67" s="47" t="s">
        <v>215</v>
      </c>
      <c r="U67" s="47" t="s">
        <v>216</v>
      </c>
      <c r="V67" s="48">
        <f t="shared" si="12"/>
        <v>200000591</v>
      </c>
      <c r="W67" s="49"/>
      <c r="X67" s="49"/>
      <c r="Y67" s="49"/>
    </row>
    <row r="68" ht="18.75" customHeight="1" spans="1:25">
      <c r="A68" s="10">
        <v>66</v>
      </c>
      <c r="B68" s="63" t="s">
        <v>217</v>
      </c>
      <c r="C68" s="66" t="s">
        <v>218</v>
      </c>
      <c r="D68" s="8" t="s">
        <v>17</v>
      </c>
      <c r="E68" s="10"/>
      <c r="F68" s="10"/>
      <c r="G68" s="8" t="s">
        <v>219</v>
      </c>
      <c r="H68" s="15">
        <f t="shared" si="9"/>
        <v>35.69</v>
      </c>
      <c r="I68" s="22">
        <v>75.2</v>
      </c>
      <c r="J68" s="37">
        <f t="shared" si="10"/>
        <v>37.6</v>
      </c>
      <c r="K68" s="37">
        <f t="shared" si="11"/>
        <v>73.29</v>
      </c>
      <c r="L68" s="38">
        <v>3</v>
      </c>
      <c r="M68" s="31" t="s">
        <v>27</v>
      </c>
      <c r="N68" s="31"/>
      <c r="O68" s="23"/>
      <c r="P68" s="23"/>
      <c r="Q68" s="40"/>
      <c r="R68" s="40"/>
      <c r="S68" s="47" t="s">
        <v>220</v>
      </c>
      <c r="T68" s="47" t="s">
        <v>221</v>
      </c>
      <c r="U68" s="47" t="s">
        <v>222</v>
      </c>
      <c r="V68" s="48">
        <f t="shared" si="12"/>
        <v>200000500</v>
      </c>
      <c r="W68" s="49"/>
      <c r="X68" s="49"/>
      <c r="Y68" s="49"/>
    </row>
    <row r="69" ht="18.75" customHeight="1" spans="1:25">
      <c r="A69" s="8">
        <v>67</v>
      </c>
      <c r="B69" s="63" t="s">
        <v>223</v>
      </c>
      <c r="C69" s="63" t="s">
        <v>224</v>
      </c>
      <c r="D69" s="8" t="s">
        <v>17</v>
      </c>
      <c r="E69" s="65" t="s">
        <v>225</v>
      </c>
      <c r="F69" s="12">
        <v>2</v>
      </c>
      <c r="G69" s="8" t="s">
        <v>226</v>
      </c>
      <c r="H69" s="9">
        <f t="shared" si="9"/>
        <v>37.85</v>
      </c>
      <c r="I69" s="28">
        <v>86.4</v>
      </c>
      <c r="J69" s="29">
        <f t="shared" si="10"/>
        <v>43.2</v>
      </c>
      <c r="K69" s="29">
        <f t="shared" si="11"/>
        <v>81.05</v>
      </c>
      <c r="L69" s="30">
        <v>1</v>
      </c>
      <c r="M69" s="31" t="s">
        <v>20</v>
      </c>
      <c r="N69" s="31"/>
      <c r="O69" s="35"/>
      <c r="P69" s="35"/>
      <c r="Q69" s="23"/>
      <c r="R69" s="39"/>
      <c r="S69" s="47" t="s">
        <v>227</v>
      </c>
      <c r="T69" s="47" t="s">
        <v>228</v>
      </c>
      <c r="U69" s="47" t="s">
        <v>229</v>
      </c>
      <c r="V69" s="48">
        <f t="shared" si="12"/>
        <v>309</v>
      </c>
      <c r="W69" s="49"/>
      <c r="X69" s="47"/>
      <c r="Y69" s="47"/>
    </row>
    <row r="70" ht="18.75" customHeight="1" spans="1:25">
      <c r="A70" s="10">
        <v>68</v>
      </c>
      <c r="B70" s="63" t="s">
        <v>208</v>
      </c>
      <c r="C70" s="63" t="s">
        <v>209</v>
      </c>
      <c r="D70" s="8" t="s">
        <v>17</v>
      </c>
      <c r="E70" s="14"/>
      <c r="F70" s="14"/>
      <c r="G70" s="8" t="s">
        <v>210</v>
      </c>
      <c r="H70" s="9">
        <f t="shared" si="9"/>
        <v>40.67</v>
      </c>
      <c r="I70" s="28">
        <v>78.2</v>
      </c>
      <c r="J70" s="29">
        <f t="shared" si="10"/>
        <v>39.1</v>
      </c>
      <c r="K70" s="29">
        <f t="shared" si="11"/>
        <v>79.77</v>
      </c>
      <c r="L70" s="30">
        <v>2</v>
      </c>
      <c r="M70" s="31" t="s">
        <v>20</v>
      </c>
      <c r="N70" s="31"/>
      <c r="O70" s="35"/>
      <c r="P70" s="35"/>
      <c r="Q70" s="23"/>
      <c r="R70" s="39"/>
      <c r="S70" s="47" t="s">
        <v>230</v>
      </c>
      <c r="T70" s="47" t="s">
        <v>231</v>
      </c>
      <c r="U70" s="47" t="s">
        <v>232</v>
      </c>
      <c r="V70" s="48">
        <f t="shared" si="12"/>
        <v>-96</v>
      </c>
      <c r="W70" s="49"/>
      <c r="X70" s="47"/>
      <c r="Y70" s="47"/>
    </row>
    <row r="71" ht="18.75" customHeight="1" spans="1:25">
      <c r="A71" s="8">
        <v>69</v>
      </c>
      <c r="B71" s="63" t="s">
        <v>233</v>
      </c>
      <c r="C71" s="66" t="s">
        <v>234</v>
      </c>
      <c r="D71" s="8" t="s">
        <v>17</v>
      </c>
      <c r="E71" s="14"/>
      <c r="F71" s="14"/>
      <c r="G71" s="8" t="s">
        <v>235</v>
      </c>
      <c r="H71" s="15">
        <f t="shared" si="9"/>
        <v>35.545</v>
      </c>
      <c r="I71" s="22">
        <v>83.6</v>
      </c>
      <c r="J71" s="37">
        <f t="shared" si="10"/>
        <v>41.8</v>
      </c>
      <c r="K71" s="37">
        <f t="shared" si="11"/>
        <v>77.345</v>
      </c>
      <c r="L71" s="38">
        <v>3</v>
      </c>
      <c r="M71" s="31" t="s">
        <v>27</v>
      </c>
      <c r="N71" s="31"/>
      <c r="O71" s="35"/>
      <c r="P71" s="35"/>
      <c r="Q71" s="35"/>
      <c r="R71" s="40"/>
      <c r="S71" s="47" t="s">
        <v>233</v>
      </c>
      <c r="T71" s="47" t="s">
        <v>234</v>
      </c>
      <c r="U71" s="47" t="s">
        <v>235</v>
      </c>
      <c r="V71" s="48">
        <f t="shared" si="12"/>
        <v>0</v>
      </c>
      <c r="W71" s="49"/>
      <c r="X71" s="49"/>
      <c r="Y71" s="49"/>
    </row>
    <row r="72" ht="18.75" customHeight="1" spans="1:25">
      <c r="A72" s="10">
        <v>70</v>
      </c>
      <c r="B72" s="63" t="s">
        <v>236</v>
      </c>
      <c r="C72" s="66" t="s">
        <v>237</v>
      </c>
      <c r="D72" s="8" t="s">
        <v>17</v>
      </c>
      <c r="E72" s="14"/>
      <c r="F72" s="14"/>
      <c r="G72" s="8" t="s">
        <v>238</v>
      </c>
      <c r="H72" s="15">
        <f t="shared" si="9"/>
        <v>36.51</v>
      </c>
      <c r="I72" s="22">
        <v>78.4</v>
      </c>
      <c r="J72" s="37">
        <f t="shared" si="10"/>
        <v>39.2</v>
      </c>
      <c r="K72" s="37">
        <f t="shared" si="11"/>
        <v>75.71</v>
      </c>
      <c r="L72" s="38">
        <v>4</v>
      </c>
      <c r="M72" s="31" t="s">
        <v>27</v>
      </c>
      <c r="N72" s="31"/>
      <c r="O72" s="35"/>
      <c r="P72" s="35"/>
      <c r="Q72" s="35"/>
      <c r="R72" s="40"/>
      <c r="S72" s="47" t="s">
        <v>239</v>
      </c>
      <c r="T72" s="47" t="s">
        <v>240</v>
      </c>
      <c r="U72" s="47" t="s">
        <v>241</v>
      </c>
      <c r="V72" s="48">
        <f t="shared" si="12"/>
        <v>74</v>
      </c>
      <c r="W72" s="49"/>
      <c r="X72" s="49"/>
      <c r="Y72" s="49"/>
    </row>
    <row r="73" ht="18.75" customHeight="1" spans="1:25">
      <c r="A73" s="8">
        <v>71</v>
      </c>
      <c r="B73" s="63" t="s">
        <v>242</v>
      </c>
      <c r="C73" s="66" t="s">
        <v>243</v>
      </c>
      <c r="D73" s="8" t="s">
        <v>17</v>
      </c>
      <c r="E73" s="14"/>
      <c r="F73" s="14"/>
      <c r="G73" s="8" t="s">
        <v>244</v>
      </c>
      <c r="H73" s="15">
        <f t="shared" si="9"/>
        <v>35.275</v>
      </c>
      <c r="I73" s="22">
        <v>76.8</v>
      </c>
      <c r="J73" s="37">
        <f t="shared" si="10"/>
        <v>38.4</v>
      </c>
      <c r="K73" s="37">
        <f t="shared" si="11"/>
        <v>73.675</v>
      </c>
      <c r="L73" s="38">
        <v>5</v>
      </c>
      <c r="M73" s="31" t="s">
        <v>27</v>
      </c>
      <c r="N73" s="29"/>
      <c r="O73" s="57"/>
      <c r="P73" s="57"/>
      <c r="Q73" s="35"/>
      <c r="R73" s="40"/>
      <c r="S73" s="47" t="s">
        <v>245</v>
      </c>
      <c r="T73" s="47" t="s">
        <v>246</v>
      </c>
      <c r="U73" s="47" t="s">
        <v>247</v>
      </c>
      <c r="V73" s="48">
        <f t="shared" si="12"/>
        <v>300</v>
      </c>
      <c r="W73" s="49"/>
      <c r="X73" s="49"/>
      <c r="Y73" s="49"/>
    </row>
    <row r="74" ht="18.75" customHeight="1" spans="1:25">
      <c r="A74" s="10">
        <v>72</v>
      </c>
      <c r="B74" s="63" t="s">
        <v>248</v>
      </c>
      <c r="C74" s="66" t="s">
        <v>249</v>
      </c>
      <c r="D74" s="8" t="s">
        <v>17</v>
      </c>
      <c r="E74" s="10"/>
      <c r="F74" s="10"/>
      <c r="G74" s="8" t="s">
        <v>250</v>
      </c>
      <c r="H74" s="15">
        <f t="shared" si="9"/>
        <v>37.65</v>
      </c>
      <c r="I74" s="22">
        <v>68.8</v>
      </c>
      <c r="J74" s="37">
        <f t="shared" si="10"/>
        <v>34.4</v>
      </c>
      <c r="K74" s="37">
        <f t="shared" si="11"/>
        <v>72.05</v>
      </c>
      <c r="L74" s="38">
        <v>6</v>
      </c>
      <c r="M74" s="31" t="s">
        <v>27</v>
      </c>
      <c r="N74" s="29"/>
      <c r="O74" s="39"/>
      <c r="P74" s="39"/>
      <c r="Q74" s="35"/>
      <c r="R74" s="40"/>
      <c r="S74" s="47" t="s">
        <v>251</v>
      </c>
      <c r="T74" s="47" t="s">
        <v>252</v>
      </c>
      <c r="U74" s="47" t="s">
        <v>253</v>
      </c>
      <c r="V74" s="48">
        <f t="shared" si="12"/>
        <v>313</v>
      </c>
      <c r="W74" s="49"/>
      <c r="X74" s="49"/>
      <c r="Y74" s="49"/>
    </row>
    <row r="75" ht="18.75" customHeight="1" spans="1:25">
      <c r="A75" s="8">
        <v>73</v>
      </c>
      <c r="B75" s="63" t="s">
        <v>254</v>
      </c>
      <c r="C75" s="63" t="s">
        <v>255</v>
      </c>
      <c r="D75" s="8" t="s">
        <v>17</v>
      </c>
      <c r="E75" s="65" t="s">
        <v>256</v>
      </c>
      <c r="F75" s="12">
        <v>6</v>
      </c>
      <c r="G75" s="8" t="s">
        <v>257</v>
      </c>
      <c r="H75" s="9">
        <f t="shared" ref="H75:H108" si="13">G75*0.5</f>
        <v>41.94</v>
      </c>
      <c r="I75" s="28">
        <v>78.2</v>
      </c>
      <c r="J75" s="29">
        <f t="shared" ref="J75:J108" si="14">I75*0.5</f>
        <v>39.1</v>
      </c>
      <c r="K75" s="29">
        <f t="shared" ref="K75:K108" si="15">H75+J75</f>
        <v>81.04</v>
      </c>
      <c r="L75" s="30">
        <v>1</v>
      </c>
      <c r="M75" s="29" t="s">
        <v>20</v>
      </c>
      <c r="N75" s="29"/>
      <c r="O75" s="39"/>
      <c r="P75" s="39"/>
      <c r="Q75" s="39"/>
      <c r="R75" s="39"/>
      <c r="S75" s="47" t="s">
        <v>258</v>
      </c>
      <c r="T75" s="47" t="s">
        <v>259</v>
      </c>
      <c r="U75" s="47" t="s">
        <v>260</v>
      </c>
      <c r="V75" s="48">
        <f t="shared" si="12"/>
        <v>116</v>
      </c>
      <c r="W75" s="49"/>
      <c r="X75" s="47"/>
      <c r="Y75" s="47"/>
    </row>
    <row r="76" ht="18.75" customHeight="1" spans="1:25">
      <c r="A76" s="10">
        <v>74</v>
      </c>
      <c r="B76" s="63" t="s">
        <v>214</v>
      </c>
      <c r="C76" s="63" t="s">
        <v>215</v>
      </c>
      <c r="D76" s="8" t="s">
        <v>17</v>
      </c>
      <c r="E76" s="14"/>
      <c r="F76" s="14"/>
      <c r="G76" s="8" t="s">
        <v>216</v>
      </c>
      <c r="H76" s="9">
        <f t="shared" si="13"/>
        <v>40.17</v>
      </c>
      <c r="I76" s="28">
        <v>81.4</v>
      </c>
      <c r="J76" s="29">
        <f t="shared" si="14"/>
        <v>40.7</v>
      </c>
      <c r="K76" s="29">
        <f t="shared" si="15"/>
        <v>80.87</v>
      </c>
      <c r="L76" s="30">
        <v>2</v>
      </c>
      <c r="M76" s="29" t="s">
        <v>20</v>
      </c>
      <c r="N76" s="29"/>
      <c r="O76" s="39"/>
      <c r="P76" s="39"/>
      <c r="Q76" s="39"/>
      <c r="R76" s="39"/>
      <c r="S76" s="47" t="s">
        <v>261</v>
      </c>
      <c r="T76" s="47" t="s">
        <v>262</v>
      </c>
      <c r="U76" s="47" t="s">
        <v>263</v>
      </c>
      <c r="V76" s="48">
        <f t="shared" si="12"/>
        <v>-184</v>
      </c>
      <c r="W76" s="49"/>
      <c r="X76" s="47"/>
      <c r="Y76" s="47"/>
    </row>
    <row r="77" ht="18.75" customHeight="1" spans="1:25">
      <c r="A77" s="8">
        <v>75</v>
      </c>
      <c r="B77" s="63" t="s">
        <v>264</v>
      </c>
      <c r="C77" s="63" t="s">
        <v>265</v>
      </c>
      <c r="D77" s="8" t="s">
        <v>17</v>
      </c>
      <c r="E77" s="14"/>
      <c r="F77" s="14"/>
      <c r="G77" s="8" t="s">
        <v>266</v>
      </c>
      <c r="H77" s="9">
        <f t="shared" si="13"/>
        <v>39.69</v>
      </c>
      <c r="I77" s="28">
        <v>81.4</v>
      </c>
      <c r="J77" s="29">
        <f t="shared" si="14"/>
        <v>40.7</v>
      </c>
      <c r="K77" s="29">
        <f t="shared" si="15"/>
        <v>80.39</v>
      </c>
      <c r="L77" s="30">
        <v>3</v>
      </c>
      <c r="M77" s="29" t="s">
        <v>20</v>
      </c>
      <c r="N77" s="29"/>
      <c r="O77" s="39"/>
      <c r="P77" s="39"/>
      <c r="Q77" s="39"/>
      <c r="R77" s="39"/>
      <c r="S77" s="47" t="s">
        <v>267</v>
      </c>
      <c r="T77" s="47" t="s">
        <v>268</v>
      </c>
      <c r="U77" s="47" t="s">
        <v>269</v>
      </c>
      <c r="V77" s="48">
        <f t="shared" si="12"/>
        <v>194</v>
      </c>
      <c r="W77" s="49"/>
      <c r="X77" s="47"/>
      <c r="Y77" s="47"/>
    </row>
    <row r="78" ht="18.75" customHeight="1" spans="1:25">
      <c r="A78" s="10">
        <v>76</v>
      </c>
      <c r="B78" s="63" t="s">
        <v>189</v>
      </c>
      <c r="C78" s="63" t="s">
        <v>190</v>
      </c>
      <c r="D78" s="8" t="s">
        <v>17</v>
      </c>
      <c r="E78" s="14"/>
      <c r="F78" s="14"/>
      <c r="G78" s="8" t="s">
        <v>191</v>
      </c>
      <c r="H78" s="9">
        <f t="shared" si="13"/>
        <v>39.675</v>
      </c>
      <c r="I78" s="28">
        <v>80.8</v>
      </c>
      <c r="J78" s="29">
        <f t="shared" si="14"/>
        <v>40.4</v>
      </c>
      <c r="K78" s="29">
        <f t="shared" si="15"/>
        <v>80.075</v>
      </c>
      <c r="L78" s="30">
        <v>4</v>
      </c>
      <c r="M78" s="29" t="s">
        <v>20</v>
      </c>
      <c r="N78" s="29"/>
      <c r="O78" s="40"/>
      <c r="P78" s="40"/>
      <c r="Q78" s="39"/>
      <c r="R78" s="39"/>
      <c r="S78" s="47" t="s">
        <v>270</v>
      </c>
      <c r="T78" s="47" t="s">
        <v>271</v>
      </c>
      <c r="U78" s="47" t="s">
        <v>272</v>
      </c>
      <c r="V78" s="48">
        <f t="shared" si="12"/>
        <v>-298</v>
      </c>
      <c r="W78" s="49"/>
      <c r="X78" s="47"/>
      <c r="Y78" s="47"/>
    </row>
    <row r="79" ht="18.75" customHeight="1" spans="1:25">
      <c r="A79" s="8">
        <v>77</v>
      </c>
      <c r="B79" s="63" t="s">
        <v>273</v>
      </c>
      <c r="C79" s="63" t="s">
        <v>274</v>
      </c>
      <c r="D79" s="8" t="s">
        <v>17</v>
      </c>
      <c r="E79" s="14"/>
      <c r="F79" s="14"/>
      <c r="G79" s="8" t="s">
        <v>275</v>
      </c>
      <c r="H79" s="9">
        <f t="shared" si="13"/>
        <v>39.355</v>
      </c>
      <c r="I79" s="28">
        <v>81</v>
      </c>
      <c r="J79" s="29">
        <f t="shared" si="14"/>
        <v>40.5</v>
      </c>
      <c r="K79" s="29">
        <f t="shared" si="15"/>
        <v>79.855</v>
      </c>
      <c r="L79" s="30">
        <v>5</v>
      </c>
      <c r="M79" s="29" t="s">
        <v>20</v>
      </c>
      <c r="N79" s="37"/>
      <c r="O79" s="40"/>
      <c r="P79" s="40"/>
      <c r="Q79" s="39"/>
      <c r="R79" s="39"/>
      <c r="S79" s="47" t="s">
        <v>276</v>
      </c>
      <c r="T79" s="47" t="s">
        <v>277</v>
      </c>
      <c r="U79" s="47" t="s">
        <v>278</v>
      </c>
      <c r="V79" s="48">
        <f t="shared" si="12"/>
        <v>218</v>
      </c>
      <c r="W79" s="49"/>
      <c r="X79" s="47"/>
      <c r="Y79" s="47"/>
    </row>
    <row r="80" ht="18.75" customHeight="1" spans="1:25">
      <c r="A80" s="10">
        <v>78</v>
      </c>
      <c r="B80" s="63" t="s">
        <v>279</v>
      </c>
      <c r="C80" s="63" t="s">
        <v>280</v>
      </c>
      <c r="D80" s="8" t="s">
        <v>17</v>
      </c>
      <c r="E80" s="14"/>
      <c r="F80" s="14"/>
      <c r="G80" s="8" t="s">
        <v>281</v>
      </c>
      <c r="H80" s="9">
        <f t="shared" si="13"/>
        <v>37.035</v>
      </c>
      <c r="I80" s="28">
        <v>85.4</v>
      </c>
      <c r="J80" s="29">
        <f t="shared" si="14"/>
        <v>42.7</v>
      </c>
      <c r="K80" s="29">
        <f t="shared" si="15"/>
        <v>79.735</v>
      </c>
      <c r="L80" s="30">
        <v>6</v>
      </c>
      <c r="M80" s="29" t="s">
        <v>20</v>
      </c>
      <c r="N80" s="37"/>
      <c r="O80" s="40"/>
      <c r="P80" s="40"/>
      <c r="Q80" s="40"/>
      <c r="R80" s="40"/>
      <c r="S80" s="47" t="s">
        <v>282</v>
      </c>
      <c r="T80" s="47" t="s">
        <v>283</v>
      </c>
      <c r="U80" s="47" t="s">
        <v>284</v>
      </c>
      <c r="V80" s="48">
        <f t="shared" si="12"/>
        <v>96</v>
      </c>
      <c r="W80" s="49"/>
      <c r="X80" s="49"/>
      <c r="Y80" s="49"/>
    </row>
    <row r="81" ht="18.75" customHeight="1" spans="1:25">
      <c r="A81" s="8">
        <v>79</v>
      </c>
      <c r="B81" s="63" t="s">
        <v>195</v>
      </c>
      <c r="C81" s="66" t="s">
        <v>196</v>
      </c>
      <c r="D81" s="8" t="s">
        <v>17</v>
      </c>
      <c r="E81" s="14"/>
      <c r="F81" s="14"/>
      <c r="G81" s="8" t="s">
        <v>197</v>
      </c>
      <c r="H81" s="15">
        <f t="shared" si="13"/>
        <v>37.57</v>
      </c>
      <c r="I81" s="22">
        <v>83.4</v>
      </c>
      <c r="J81" s="37">
        <f t="shared" si="14"/>
        <v>41.7</v>
      </c>
      <c r="K81" s="37">
        <f t="shared" si="15"/>
        <v>79.27</v>
      </c>
      <c r="L81" s="38">
        <v>7</v>
      </c>
      <c r="M81" s="29" t="s">
        <v>27</v>
      </c>
      <c r="N81" s="37"/>
      <c r="O81" s="40"/>
      <c r="P81" s="40"/>
      <c r="Q81" s="40"/>
      <c r="R81" s="40"/>
      <c r="S81" s="47" t="s">
        <v>285</v>
      </c>
      <c r="T81" s="47" t="s">
        <v>286</v>
      </c>
      <c r="U81" s="47" t="s">
        <v>287</v>
      </c>
      <c r="V81" s="48">
        <f t="shared" si="12"/>
        <v>-294</v>
      </c>
      <c r="W81" s="49"/>
      <c r="X81" s="49"/>
      <c r="Y81" s="49"/>
    </row>
    <row r="82" ht="18.75" customHeight="1" spans="1:25">
      <c r="A82" s="10">
        <v>80</v>
      </c>
      <c r="B82" s="63" t="s">
        <v>288</v>
      </c>
      <c r="C82" s="66" t="s">
        <v>289</v>
      </c>
      <c r="D82" s="8" t="s">
        <v>17</v>
      </c>
      <c r="E82" s="14"/>
      <c r="F82" s="14"/>
      <c r="G82" s="8" t="s">
        <v>290</v>
      </c>
      <c r="H82" s="15">
        <f t="shared" si="13"/>
        <v>37.93</v>
      </c>
      <c r="I82" s="22">
        <v>82.2</v>
      </c>
      <c r="J82" s="37">
        <f t="shared" si="14"/>
        <v>41.1</v>
      </c>
      <c r="K82" s="37">
        <f t="shared" si="15"/>
        <v>79.03</v>
      </c>
      <c r="L82" s="38">
        <v>8</v>
      </c>
      <c r="M82" s="29" t="s">
        <v>27</v>
      </c>
      <c r="N82" s="37"/>
      <c r="O82" s="40"/>
      <c r="P82" s="40"/>
      <c r="Q82" s="40"/>
      <c r="R82" s="40"/>
      <c r="S82" s="47" t="s">
        <v>254</v>
      </c>
      <c r="T82" s="47" t="s">
        <v>255</v>
      </c>
      <c r="U82" s="47" t="s">
        <v>257</v>
      </c>
      <c r="V82" s="48">
        <f t="shared" si="12"/>
        <v>92</v>
      </c>
      <c r="W82" s="49"/>
      <c r="X82" s="49"/>
      <c r="Y82" s="49"/>
    </row>
    <row r="83" ht="18.75" customHeight="1" spans="1:25">
      <c r="A83" s="8">
        <v>81</v>
      </c>
      <c r="B83" s="63" t="s">
        <v>258</v>
      </c>
      <c r="C83" s="66" t="s">
        <v>259</v>
      </c>
      <c r="D83" s="8" t="s">
        <v>17</v>
      </c>
      <c r="E83" s="14"/>
      <c r="F83" s="14"/>
      <c r="G83" s="8" t="s">
        <v>260</v>
      </c>
      <c r="H83" s="15">
        <f t="shared" si="13"/>
        <v>36.86</v>
      </c>
      <c r="I83" s="22">
        <v>84</v>
      </c>
      <c r="J83" s="37">
        <f t="shared" si="14"/>
        <v>42</v>
      </c>
      <c r="K83" s="37">
        <f t="shared" si="15"/>
        <v>78.86</v>
      </c>
      <c r="L83" s="38">
        <v>9</v>
      </c>
      <c r="M83" s="29" t="s">
        <v>27</v>
      </c>
      <c r="N83" s="37"/>
      <c r="O83" s="40"/>
      <c r="P83" s="40"/>
      <c r="Q83" s="40"/>
      <c r="R83" s="40"/>
      <c r="S83" s="47" t="s">
        <v>291</v>
      </c>
      <c r="T83" s="47" t="s">
        <v>292</v>
      </c>
      <c r="U83" s="47" t="s">
        <v>293</v>
      </c>
      <c r="V83" s="48">
        <f t="shared" si="12"/>
        <v>-193</v>
      </c>
      <c r="W83" s="49"/>
      <c r="X83" s="49"/>
      <c r="Y83" s="49"/>
    </row>
    <row r="84" ht="18.75" customHeight="1" spans="1:25">
      <c r="A84" s="10">
        <v>82</v>
      </c>
      <c r="B84" s="63" t="s">
        <v>230</v>
      </c>
      <c r="C84" s="66" t="s">
        <v>231</v>
      </c>
      <c r="D84" s="8" t="s">
        <v>17</v>
      </c>
      <c r="E84" s="14"/>
      <c r="F84" s="14"/>
      <c r="G84" s="8" t="s">
        <v>232</v>
      </c>
      <c r="H84" s="15">
        <f t="shared" si="13"/>
        <v>37.06</v>
      </c>
      <c r="I84" s="22">
        <v>81.6</v>
      </c>
      <c r="J84" s="37">
        <f t="shared" si="14"/>
        <v>40.8</v>
      </c>
      <c r="K84" s="37">
        <f t="shared" si="15"/>
        <v>77.86</v>
      </c>
      <c r="L84" s="38">
        <v>10</v>
      </c>
      <c r="M84" s="29" t="s">
        <v>27</v>
      </c>
      <c r="N84" s="37"/>
      <c r="O84" s="40"/>
      <c r="P84" s="40"/>
      <c r="Q84" s="40"/>
      <c r="R84" s="40"/>
      <c r="S84" s="47" t="s">
        <v>294</v>
      </c>
      <c r="T84" s="47" t="s">
        <v>295</v>
      </c>
      <c r="U84" s="47" t="s">
        <v>296</v>
      </c>
      <c r="V84" s="48">
        <f t="shared" si="12"/>
        <v>-282</v>
      </c>
      <c r="W84" s="49"/>
      <c r="X84" s="49"/>
      <c r="Y84" s="49"/>
    </row>
    <row r="85" ht="18.75" customHeight="1" spans="1:25">
      <c r="A85" s="8">
        <v>83</v>
      </c>
      <c r="B85" s="63" t="s">
        <v>270</v>
      </c>
      <c r="C85" s="66" t="s">
        <v>271</v>
      </c>
      <c r="D85" s="8" t="s">
        <v>17</v>
      </c>
      <c r="E85" s="14"/>
      <c r="F85" s="14"/>
      <c r="G85" s="8" t="s">
        <v>272</v>
      </c>
      <c r="H85" s="15">
        <f t="shared" si="13"/>
        <v>37.01</v>
      </c>
      <c r="I85" s="22">
        <v>81.4</v>
      </c>
      <c r="J85" s="37">
        <f t="shared" si="14"/>
        <v>40.7</v>
      </c>
      <c r="K85" s="37">
        <f t="shared" si="15"/>
        <v>77.71</v>
      </c>
      <c r="L85" s="38">
        <v>11</v>
      </c>
      <c r="M85" s="29" t="s">
        <v>27</v>
      </c>
      <c r="N85" s="37"/>
      <c r="O85" s="40"/>
      <c r="P85" s="40"/>
      <c r="Q85" s="40"/>
      <c r="R85" s="40"/>
      <c r="S85" s="47" t="s">
        <v>279</v>
      </c>
      <c r="T85" s="47" t="s">
        <v>280</v>
      </c>
      <c r="U85" s="47" t="s">
        <v>281</v>
      </c>
      <c r="V85" s="48">
        <f t="shared" si="12"/>
        <v>-107</v>
      </c>
      <c r="W85" s="49"/>
      <c r="X85" s="49"/>
      <c r="Y85" s="49"/>
    </row>
    <row r="86" ht="18.75" customHeight="1" spans="1:25">
      <c r="A86" s="10">
        <v>84</v>
      </c>
      <c r="B86" s="63" t="s">
        <v>297</v>
      </c>
      <c r="C86" s="66" t="s">
        <v>298</v>
      </c>
      <c r="D86" s="8" t="s">
        <v>17</v>
      </c>
      <c r="E86" s="14"/>
      <c r="F86" s="14"/>
      <c r="G86" s="8" t="s">
        <v>299</v>
      </c>
      <c r="H86" s="15">
        <f t="shared" si="13"/>
        <v>36.775</v>
      </c>
      <c r="I86" s="22">
        <v>79.2</v>
      </c>
      <c r="J86" s="37">
        <f t="shared" si="14"/>
        <v>39.6</v>
      </c>
      <c r="K86" s="37">
        <f t="shared" si="15"/>
        <v>76.375</v>
      </c>
      <c r="L86" s="38">
        <v>12</v>
      </c>
      <c r="M86" s="29" t="s">
        <v>27</v>
      </c>
      <c r="N86" s="37"/>
      <c r="O86" s="40"/>
      <c r="P86" s="40"/>
      <c r="Q86" s="40"/>
      <c r="R86" s="40"/>
      <c r="S86" s="47" t="s">
        <v>264</v>
      </c>
      <c r="T86" s="47" t="s">
        <v>265</v>
      </c>
      <c r="U86" s="47" t="s">
        <v>266</v>
      </c>
      <c r="V86" s="48">
        <f t="shared" si="12"/>
        <v>97</v>
      </c>
      <c r="W86" s="49"/>
      <c r="X86" s="49"/>
      <c r="Y86" s="49"/>
    </row>
    <row r="87" ht="18.75" customHeight="1" spans="1:25">
      <c r="A87" s="8">
        <v>85</v>
      </c>
      <c r="B87" s="63" t="s">
        <v>245</v>
      </c>
      <c r="C87" s="66" t="s">
        <v>246</v>
      </c>
      <c r="D87" s="8" t="s">
        <v>17</v>
      </c>
      <c r="E87" s="14"/>
      <c r="F87" s="14"/>
      <c r="G87" s="8" t="s">
        <v>247</v>
      </c>
      <c r="H87" s="15">
        <f t="shared" si="13"/>
        <v>36.64</v>
      </c>
      <c r="I87" s="22">
        <v>79.2</v>
      </c>
      <c r="J87" s="37">
        <f t="shared" si="14"/>
        <v>39.6</v>
      </c>
      <c r="K87" s="37">
        <f t="shared" si="15"/>
        <v>76.24</v>
      </c>
      <c r="L87" s="38">
        <v>13</v>
      </c>
      <c r="M87" s="29" t="s">
        <v>27</v>
      </c>
      <c r="N87" s="37"/>
      <c r="O87" s="40"/>
      <c r="P87" s="40"/>
      <c r="Q87" s="40"/>
      <c r="R87" s="40"/>
      <c r="S87" s="47" t="s">
        <v>288</v>
      </c>
      <c r="T87" s="47" t="s">
        <v>289</v>
      </c>
      <c r="U87" s="47" t="s">
        <v>290</v>
      </c>
      <c r="V87" s="48">
        <f t="shared" si="12"/>
        <v>-217</v>
      </c>
      <c r="W87" s="49"/>
      <c r="X87" s="49"/>
      <c r="Y87" s="49"/>
    </row>
    <row r="88" ht="18.75" customHeight="1" spans="1:25">
      <c r="A88" s="10">
        <v>86</v>
      </c>
      <c r="B88" s="63" t="s">
        <v>267</v>
      </c>
      <c r="C88" s="66" t="s">
        <v>268</v>
      </c>
      <c r="D88" s="8" t="s">
        <v>17</v>
      </c>
      <c r="E88" s="14"/>
      <c r="F88" s="14"/>
      <c r="G88" s="8" t="s">
        <v>269</v>
      </c>
      <c r="H88" s="15">
        <f t="shared" si="13"/>
        <v>37.595</v>
      </c>
      <c r="I88" s="22">
        <v>76.2</v>
      </c>
      <c r="J88" s="37">
        <f t="shared" si="14"/>
        <v>38.1</v>
      </c>
      <c r="K88" s="37">
        <f t="shared" si="15"/>
        <v>75.695</v>
      </c>
      <c r="L88" s="38">
        <v>14</v>
      </c>
      <c r="M88" s="29" t="s">
        <v>27</v>
      </c>
      <c r="N88" s="37"/>
      <c r="O88" s="40"/>
      <c r="P88" s="40"/>
      <c r="Q88" s="40"/>
      <c r="R88" s="40"/>
      <c r="S88" s="47" t="s">
        <v>223</v>
      </c>
      <c r="T88" s="47" t="s">
        <v>224</v>
      </c>
      <c r="U88" s="47" t="s">
        <v>226</v>
      </c>
      <c r="V88" s="48">
        <f t="shared" si="12"/>
        <v>-205</v>
      </c>
      <c r="W88" s="49"/>
      <c r="X88" s="49"/>
      <c r="Y88" s="49"/>
    </row>
    <row r="89" ht="18.75" customHeight="1" spans="1:25">
      <c r="A89" s="8">
        <v>87</v>
      </c>
      <c r="B89" s="63" t="s">
        <v>300</v>
      </c>
      <c r="C89" s="66" t="s">
        <v>301</v>
      </c>
      <c r="D89" s="8" t="s">
        <v>17</v>
      </c>
      <c r="E89" s="14"/>
      <c r="F89" s="14"/>
      <c r="G89" s="8" t="s">
        <v>302</v>
      </c>
      <c r="H89" s="15">
        <f t="shared" si="13"/>
        <v>37.425</v>
      </c>
      <c r="I89" s="22">
        <v>75.6</v>
      </c>
      <c r="J89" s="37">
        <f t="shared" si="14"/>
        <v>37.8</v>
      </c>
      <c r="K89" s="37">
        <f t="shared" si="15"/>
        <v>75.225</v>
      </c>
      <c r="L89" s="38">
        <v>15</v>
      </c>
      <c r="M89" s="29" t="s">
        <v>27</v>
      </c>
      <c r="N89" s="37"/>
      <c r="O89" s="40"/>
      <c r="P89" s="40"/>
      <c r="Q89" s="40"/>
      <c r="R89" s="40"/>
      <c r="S89" s="47" t="s">
        <v>303</v>
      </c>
      <c r="T89" s="47" t="s">
        <v>304</v>
      </c>
      <c r="U89" s="47" t="s">
        <v>305</v>
      </c>
      <c r="V89" s="48">
        <f t="shared" si="12"/>
        <v>79</v>
      </c>
      <c r="W89" s="49"/>
      <c r="X89" s="49"/>
      <c r="Y89" s="49"/>
    </row>
    <row r="90" ht="18.75" customHeight="1" spans="1:25">
      <c r="A90" s="10">
        <v>88</v>
      </c>
      <c r="B90" s="63" t="s">
        <v>261</v>
      </c>
      <c r="C90" s="66" t="s">
        <v>262</v>
      </c>
      <c r="D90" s="8" t="s">
        <v>17</v>
      </c>
      <c r="E90" s="14"/>
      <c r="F90" s="14"/>
      <c r="G90" s="8" t="s">
        <v>263</v>
      </c>
      <c r="H90" s="15">
        <f t="shared" si="13"/>
        <v>36.66</v>
      </c>
      <c r="I90" s="22">
        <v>76.2</v>
      </c>
      <c r="J90" s="37">
        <f t="shared" si="14"/>
        <v>38.1</v>
      </c>
      <c r="K90" s="37">
        <f t="shared" si="15"/>
        <v>74.76</v>
      </c>
      <c r="L90" s="38">
        <v>16</v>
      </c>
      <c r="M90" s="29" t="s">
        <v>27</v>
      </c>
      <c r="N90" s="29"/>
      <c r="O90" s="39"/>
      <c r="P90" s="39"/>
      <c r="Q90" s="40"/>
      <c r="R90" s="40"/>
      <c r="S90" s="47" t="s">
        <v>242</v>
      </c>
      <c r="T90" s="47" t="s">
        <v>243</v>
      </c>
      <c r="U90" s="47" t="s">
        <v>244</v>
      </c>
      <c r="V90" s="48">
        <f t="shared" si="12"/>
        <v>-289</v>
      </c>
      <c r="W90" s="49"/>
      <c r="X90" s="49"/>
      <c r="Y90" s="49"/>
    </row>
    <row r="91" ht="18.75" customHeight="1" spans="1:25">
      <c r="A91" s="8">
        <v>89</v>
      </c>
      <c r="B91" s="63" t="s">
        <v>306</v>
      </c>
      <c r="C91" s="66" t="s">
        <v>307</v>
      </c>
      <c r="D91" s="8" t="s">
        <v>17</v>
      </c>
      <c r="E91" s="14"/>
      <c r="F91" s="14"/>
      <c r="G91" s="8" t="s">
        <v>308</v>
      </c>
      <c r="H91" s="15">
        <f t="shared" si="13"/>
        <v>37.21</v>
      </c>
      <c r="I91" s="22">
        <v>72</v>
      </c>
      <c r="J91" s="37">
        <f t="shared" si="14"/>
        <v>36</v>
      </c>
      <c r="K91" s="37">
        <f t="shared" si="15"/>
        <v>73.21</v>
      </c>
      <c r="L91" s="38">
        <v>17</v>
      </c>
      <c r="M91" s="29" t="s">
        <v>27</v>
      </c>
      <c r="N91" s="29"/>
      <c r="O91" s="39"/>
      <c r="P91" s="39"/>
      <c r="Q91" s="40"/>
      <c r="R91" s="40"/>
      <c r="S91" s="47" t="s">
        <v>300</v>
      </c>
      <c r="T91" s="47" t="s">
        <v>301</v>
      </c>
      <c r="U91" s="47" t="s">
        <v>302</v>
      </c>
      <c r="V91" s="48">
        <f t="shared" si="12"/>
        <v>508</v>
      </c>
      <c r="W91" s="49"/>
      <c r="X91" s="49"/>
      <c r="Y91" s="49"/>
    </row>
    <row r="92" ht="18.75" customHeight="1" spans="1:25">
      <c r="A92" s="10">
        <v>90</v>
      </c>
      <c r="B92" s="63" t="s">
        <v>227</v>
      </c>
      <c r="C92" s="63" t="s">
        <v>228</v>
      </c>
      <c r="D92" s="8" t="s">
        <v>17</v>
      </c>
      <c r="E92" s="10"/>
      <c r="F92" s="10"/>
      <c r="G92" s="28">
        <v>72.97</v>
      </c>
      <c r="H92" s="15">
        <f t="shared" si="13"/>
        <v>36.485</v>
      </c>
      <c r="I92" s="28" t="s">
        <v>148</v>
      </c>
      <c r="J92" s="29" t="s">
        <v>148</v>
      </c>
      <c r="K92" s="8">
        <v>36.49</v>
      </c>
      <c r="L92" s="30">
        <v>18</v>
      </c>
      <c r="M92" s="29" t="s">
        <v>27</v>
      </c>
      <c r="N92" s="29"/>
      <c r="O92" s="39"/>
      <c r="P92" s="39"/>
      <c r="Q92" s="40"/>
      <c r="R92" s="40"/>
      <c r="S92" s="47"/>
      <c r="T92" s="47"/>
      <c r="U92" s="47"/>
      <c r="V92" s="48"/>
      <c r="W92" s="49"/>
      <c r="X92" s="49"/>
      <c r="Y92" s="49"/>
    </row>
    <row r="93" ht="18.75" customHeight="1" spans="1:25">
      <c r="A93" s="8">
        <v>91</v>
      </c>
      <c r="B93" s="63" t="s">
        <v>294</v>
      </c>
      <c r="C93" s="63" t="s">
        <v>295</v>
      </c>
      <c r="D93" s="8" t="s">
        <v>17</v>
      </c>
      <c r="E93" s="65" t="s">
        <v>309</v>
      </c>
      <c r="F93" s="12">
        <v>4</v>
      </c>
      <c r="G93" s="8" t="s">
        <v>296</v>
      </c>
      <c r="H93" s="9">
        <f t="shared" si="13"/>
        <v>36.18</v>
      </c>
      <c r="I93" s="28">
        <v>80.2</v>
      </c>
      <c r="J93" s="29">
        <f t="shared" si="14"/>
        <v>40.1</v>
      </c>
      <c r="K93" s="29">
        <f t="shared" si="15"/>
        <v>76.28</v>
      </c>
      <c r="L93" s="30">
        <v>1</v>
      </c>
      <c r="M93" s="29" t="s">
        <v>20</v>
      </c>
      <c r="N93" s="29"/>
      <c r="O93" s="39"/>
      <c r="P93" s="39"/>
      <c r="Q93" s="39"/>
      <c r="R93" s="39"/>
      <c r="S93" s="47" t="s">
        <v>297</v>
      </c>
      <c r="T93" s="47" t="s">
        <v>298</v>
      </c>
      <c r="U93" s="47" t="s">
        <v>299</v>
      </c>
      <c r="V93" s="48">
        <f t="shared" ref="V93:V108" si="16">B93-S93</f>
        <v>-106</v>
      </c>
      <c r="W93" s="49"/>
      <c r="X93" s="47"/>
      <c r="Y93" s="47"/>
    </row>
    <row r="94" ht="18.75" customHeight="1" spans="1:25">
      <c r="A94" s="10">
        <v>92</v>
      </c>
      <c r="B94" s="63" t="s">
        <v>310</v>
      </c>
      <c r="C94" s="63" t="s">
        <v>311</v>
      </c>
      <c r="D94" s="8" t="s">
        <v>17</v>
      </c>
      <c r="E94" s="14"/>
      <c r="F94" s="14"/>
      <c r="G94" s="8" t="s">
        <v>312</v>
      </c>
      <c r="H94" s="9">
        <f t="shared" si="13"/>
        <v>36.37</v>
      </c>
      <c r="I94" s="28">
        <v>79.8</v>
      </c>
      <c r="J94" s="29">
        <f t="shared" si="14"/>
        <v>39.9</v>
      </c>
      <c r="K94" s="29">
        <f t="shared" si="15"/>
        <v>76.27</v>
      </c>
      <c r="L94" s="30">
        <v>2</v>
      </c>
      <c r="M94" s="29" t="s">
        <v>20</v>
      </c>
      <c r="N94" s="29"/>
      <c r="O94" s="39"/>
      <c r="P94" s="39"/>
      <c r="Q94" s="39"/>
      <c r="R94" s="39"/>
      <c r="S94" s="47" t="s">
        <v>313</v>
      </c>
      <c r="T94" s="47" t="s">
        <v>314</v>
      </c>
      <c r="U94" s="47" t="s">
        <v>315</v>
      </c>
      <c r="V94" s="48">
        <f t="shared" si="16"/>
        <v>495</v>
      </c>
      <c r="W94" s="49"/>
      <c r="X94" s="47"/>
      <c r="Y94" s="47"/>
    </row>
    <row r="95" ht="18.75" customHeight="1" spans="1:25">
      <c r="A95" s="8">
        <v>93</v>
      </c>
      <c r="B95" s="63" t="s">
        <v>201</v>
      </c>
      <c r="C95" s="63" t="s">
        <v>202</v>
      </c>
      <c r="D95" s="8" t="s">
        <v>17</v>
      </c>
      <c r="E95" s="14"/>
      <c r="F95" s="14"/>
      <c r="G95" s="8" t="s">
        <v>203</v>
      </c>
      <c r="H95" s="9">
        <f t="shared" si="13"/>
        <v>38.24</v>
      </c>
      <c r="I95" s="28">
        <v>72.8</v>
      </c>
      <c r="J95" s="29">
        <f t="shared" si="14"/>
        <v>36.4</v>
      </c>
      <c r="K95" s="29">
        <f t="shared" si="15"/>
        <v>74.64</v>
      </c>
      <c r="L95" s="30">
        <v>3</v>
      </c>
      <c r="M95" s="29" t="s">
        <v>20</v>
      </c>
      <c r="N95" s="37"/>
      <c r="O95" s="40"/>
      <c r="P95" s="40"/>
      <c r="Q95" s="39"/>
      <c r="R95" s="39"/>
      <c r="S95" s="47" t="s">
        <v>248</v>
      </c>
      <c r="T95" s="47" t="s">
        <v>249</v>
      </c>
      <c r="U95" s="47" t="s">
        <v>250</v>
      </c>
      <c r="V95" s="48">
        <f t="shared" si="16"/>
        <v>-490</v>
      </c>
      <c r="W95" s="49"/>
      <c r="X95" s="47"/>
      <c r="Y95" s="47"/>
    </row>
    <row r="96" ht="18.75" customHeight="1" spans="1:25">
      <c r="A96" s="10">
        <v>94</v>
      </c>
      <c r="B96" s="63" t="s">
        <v>291</v>
      </c>
      <c r="C96" s="63" t="s">
        <v>292</v>
      </c>
      <c r="D96" s="8" t="s">
        <v>17</v>
      </c>
      <c r="E96" s="14"/>
      <c r="F96" s="14"/>
      <c r="G96" s="8" t="s">
        <v>293</v>
      </c>
      <c r="H96" s="9">
        <f t="shared" si="13"/>
        <v>36.97</v>
      </c>
      <c r="I96" s="28">
        <v>75</v>
      </c>
      <c r="J96" s="29">
        <f t="shared" si="14"/>
        <v>37.5</v>
      </c>
      <c r="K96" s="29">
        <f t="shared" si="15"/>
        <v>74.47</v>
      </c>
      <c r="L96" s="30">
        <v>4</v>
      </c>
      <c r="M96" s="29" t="s">
        <v>20</v>
      </c>
      <c r="N96" s="37"/>
      <c r="O96" s="40"/>
      <c r="P96" s="40"/>
      <c r="Q96" s="39"/>
      <c r="R96" s="39"/>
      <c r="S96" s="47" t="s">
        <v>273</v>
      </c>
      <c r="T96" s="47" t="s">
        <v>274</v>
      </c>
      <c r="U96" s="47" t="s">
        <v>275</v>
      </c>
      <c r="V96" s="48">
        <f t="shared" si="16"/>
        <v>-121</v>
      </c>
      <c r="W96" s="49"/>
      <c r="X96" s="47"/>
      <c r="Y96" s="47"/>
    </row>
    <row r="97" ht="18.75" customHeight="1" spans="1:25">
      <c r="A97" s="8">
        <v>95</v>
      </c>
      <c r="B97" s="63" t="s">
        <v>282</v>
      </c>
      <c r="C97" s="66" t="s">
        <v>283</v>
      </c>
      <c r="D97" s="8" t="s">
        <v>17</v>
      </c>
      <c r="E97" s="14"/>
      <c r="F97" s="14"/>
      <c r="G97" s="8" t="s">
        <v>284</v>
      </c>
      <c r="H97" s="15">
        <f t="shared" si="13"/>
        <v>35.37</v>
      </c>
      <c r="I97" s="22">
        <v>76.8</v>
      </c>
      <c r="J97" s="37">
        <f t="shared" si="14"/>
        <v>38.4</v>
      </c>
      <c r="K97" s="37">
        <f t="shared" si="15"/>
        <v>73.77</v>
      </c>
      <c r="L97" s="38">
        <v>5</v>
      </c>
      <c r="M97" s="29" t="s">
        <v>27</v>
      </c>
      <c r="N97" s="37"/>
      <c r="O97" s="40"/>
      <c r="P97" s="40"/>
      <c r="Q97" s="40"/>
      <c r="R97" s="40"/>
      <c r="S97" s="47" t="s">
        <v>310</v>
      </c>
      <c r="T97" s="47" t="s">
        <v>311</v>
      </c>
      <c r="U97" s="47" t="s">
        <v>312</v>
      </c>
      <c r="V97" s="48">
        <f t="shared" si="16"/>
        <v>-695</v>
      </c>
      <c r="W97" s="49"/>
      <c r="X97" s="49"/>
      <c r="Y97" s="49"/>
    </row>
    <row r="98" ht="18.75" customHeight="1" spans="1:25">
      <c r="A98" s="10">
        <v>96</v>
      </c>
      <c r="B98" s="63" t="s">
        <v>276</v>
      </c>
      <c r="C98" s="66" t="s">
        <v>277</v>
      </c>
      <c r="D98" s="8" t="s">
        <v>17</v>
      </c>
      <c r="E98" s="14"/>
      <c r="F98" s="14"/>
      <c r="G98" s="8" t="s">
        <v>278</v>
      </c>
      <c r="H98" s="15">
        <f t="shared" si="13"/>
        <v>36</v>
      </c>
      <c r="I98" s="22">
        <v>75.2</v>
      </c>
      <c r="J98" s="37">
        <f t="shared" si="14"/>
        <v>37.6</v>
      </c>
      <c r="K98" s="37">
        <f t="shared" si="15"/>
        <v>73.6</v>
      </c>
      <c r="L98" s="38">
        <v>6</v>
      </c>
      <c r="M98" s="29" t="s">
        <v>27</v>
      </c>
      <c r="N98" s="37"/>
      <c r="O98" s="40"/>
      <c r="P98" s="40"/>
      <c r="Q98" s="40"/>
      <c r="R98" s="40"/>
      <c r="S98" s="47" t="s">
        <v>306</v>
      </c>
      <c r="T98" s="47" t="s">
        <v>307</v>
      </c>
      <c r="U98" s="47" t="s">
        <v>308</v>
      </c>
      <c r="V98" s="48">
        <f t="shared" si="16"/>
        <v>-709</v>
      </c>
      <c r="W98" s="49"/>
      <c r="X98" s="49"/>
      <c r="Y98" s="49"/>
    </row>
    <row r="99" ht="18.75" customHeight="1" spans="1:25">
      <c r="A99" s="8">
        <v>97</v>
      </c>
      <c r="B99" s="63" t="s">
        <v>239</v>
      </c>
      <c r="C99" s="66" t="s">
        <v>240</v>
      </c>
      <c r="D99" s="8" t="s">
        <v>17</v>
      </c>
      <c r="E99" s="14"/>
      <c r="F99" s="14"/>
      <c r="G99" s="8" t="s">
        <v>241</v>
      </c>
      <c r="H99" s="15">
        <f t="shared" si="13"/>
        <v>34.845</v>
      </c>
      <c r="I99" s="22">
        <v>76.6</v>
      </c>
      <c r="J99" s="37">
        <f t="shared" si="14"/>
        <v>38.3</v>
      </c>
      <c r="K99" s="37">
        <f t="shared" si="15"/>
        <v>73.145</v>
      </c>
      <c r="L99" s="38">
        <v>7</v>
      </c>
      <c r="M99" s="29" t="s">
        <v>27</v>
      </c>
      <c r="N99" s="37"/>
      <c r="O99" s="40"/>
      <c r="P99" s="40"/>
      <c r="Q99" s="40"/>
      <c r="R99" s="40"/>
      <c r="S99" s="47" t="s">
        <v>198</v>
      </c>
      <c r="T99" s="47" t="s">
        <v>199</v>
      </c>
      <c r="U99" s="47" t="s">
        <v>200</v>
      </c>
      <c r="V99" s="48">
        <f t="shared" si="16"/>
        <v>-100000871</v>
      </c>
      <c r="W99" s="49"/>
      <c r="X99" s="49"/>
      <c r="Y99" s="49"/>
    </row>
    <row r="100" ht="18.75" customHeight="1" spans="1:25">
      <c r="A100" s="10">
        <v>98</v>
      </c>
      <c r="B100" s="63" t="s">
        <v>220</v>
      </c>
      <c r="C100" s="66" t="s">
        <v>221</v>
      </c>
      <c r="D100" s="8" t="s">
        <v>17</v>
      </c>
      <c r="E100" s="14"/>
      <c r="F100" s="14"/>
      <c r="G100" s="8" t="s">
        <v>222</v>
      </c>
      <c r="H100" s="15">
        <f t="shared" si="13"/>
        <v>34.615</v>
      </c>
      <c r="I100" s="22">
        <v>76.2</v>
      </c>
      <c r="J100" s="37">
        <f t="shared" si="14"/>
        <v>38.1</v>
      </c>
      <c r="K100" s="37">
        <f t="shared" si="15"/>
        <v>72.715</v>
      </c>
      <c r="L100" s="38">
        <v>8</v>
      </c>
      <c r="M100" s="29" t="s">
        <v>27</v>
      </c>
      <c r="N100" s="37"/>
      <c r="O100" s="40"/>
      <c r="P100" s="40"/>
      <c r="Q100" s="40"/>
      <c r="R100" s="40"/>
      <c r="S100" s="47" t="s">
        <v>192</v>
      </c>
      <c r="T100" s="47" t="s">
        <v>193</v>
      </c>
      <c r="U100" s="47" t="s">
        <v>194</v>
      </c>
      <c r="V100" s="48">
        <f t="shared" si="16"/>
        <v>-100000900</v>
      </c>
      <c r="W100" s="49"/>
      <c r="X100" s="49"/>
      <c r="Y100" s="49"/>
    </row>
    <row r="101" ht="18.75" customHeight="1" spans="1:25">
      <c r="A101" s="8">
        <v>99</v>
      </c>
      <c r="B101" s="63" t="s">
        <v>313</v>
      </c>
      <c r="C101" s="66" t="s">
        <v>314</v>
      </c>
      <c r="D101" s="8" t="s">
        <v>17</v>
      </c>
      <c r="E101" s="14"/>
      <c r="F101" s="14"/>
      <c r="G101" s="8" t="s">
        <v>315</v>
      </c>
      <c r="H101" s="15">
        <f t="shared" si="13"/>
        <v>34.51</v>
      </c>
      <c r="I101" s="22">
        <v>76</v>
      </c>
      <c r="J101" s="37">
        <f t="shared" si="14"/>
        <v>38</v>
      </c>
      <c r="K101" s="37">
        <f t="shared" si="15"/>
        <v>72.51</v>
      </c>
      <c r="L101" s="38">
        <v>9</v>
      </c>
      <c r="M101" s="29" t="s">
        <v>27</v>
      </c>
      <c r="N101" s="37"/>
      <c r="O101" s="40"/>
      <c r="P101" s="40"/>
      <c r="Q101" s="40"/>
      <c r="R101" s="40"/>
      <c r="S101" s="47" t="s">
        <v>185</v>
      </c>
      <c r="T101" s="47" t="s">
        <v>186</v>
      </c>
      <c r="U101" s="47" t="s">
        <v>188</v>
      </c>
      <c r="V101" s="48">
        <f t="shared" si="16"/>
        <v>-100000491</v>
      </c>
      <c r="W101" s="49"/>
      <c r="X101" s="49"/>
      <c r="Y101" s="49"/>
    </row>
    <row r="102" ht="18.75" customHeight="1" spans="1:25">
      <c r="A102" s="10">
        <v>100</v>
      </c>
      <c r="B102" s="63" t="s">
        <v>303</v>
      </c>
      <c r="C102" s="66" t="s">
        <v>304</v>
      </c>
      <c r="D102" s="8" t="s">
        <v>17</v>
      </c>
      <c r="E102" s="14"/>
      <c r="F102" s="14"/>
      <c r="G102" s="8" t="s">
        <v>305</v>
      </c>
      <c r="H102" s="15">
        <f t="shared" si="13"/>
        <v>35.375</v>
      </c>
      <c r="I102" s="22">
        <v>73.8</v>
      </c>
      <c r="J102" s="37">
        <f t="shared" si="14"/>
        <v>36.9</v>
      </c>
      <c r="K102" s="37">
        <f t="shared" si="15"/>
        <v>72.275</v>
      </c>
      <c r="L102" s="38">
        <v>10</v>
      </c>
      <c r="M102" s="29" t="s">
        <v>27</v>
      </c>
      <c r="N102" s="37"/>
      <c r="O102" s="40"/>
      <c r="P102" s="40"/>
      <c r="Q102" s="40"/>
      <c r="R102" s="40"/>
      <c r="S102" s="47" t="s">
        <v>217</v>
      </c>
      <c r="T102" s="47" t="s">
        <v>218</v>
      </c>
      <c r="U102" s="47" t="s">
        <v>219</v>
      </c>
      <c r="V102" s="48">
        <f t="shared" si="16"/>
        <v>-200000176</v>
      </c>
      <c r="W102" s="49"/>
      <c r="X102" s="49"/>
      <c r="Y102" s="49"/>
    </row>
    <row r="103" ht="18.75" customHeight="1" spans="1:25">
      <c r="A103" s="8">
        <v>101</v>
      </c>
      <c r="B103" s="63" t="s">
        <v>251</v>
      </c>
      <c r="C103" s="66" t="s">
        <v>252</v>
      </c>
      <c r="D103" s="8" t="s">
        <v>17</v>
      </c>
      <c r="E103" s="14"/>
      <c r="F103" s="14"/>
      <c r="G103" s="8" t="s">
        <v>253</v>
      </c>
      <c r="H103" s="15">
        <f t="shared" si="13"/>
        <v>34.29</v>
      </c>
      <c r="I103" s="22">
        <v>75.2</v>
      </c>
      <c r="J103" s="37">
        <f t="shared" si="14"/>
        <v>37.6</v>
      </c>
      <c r="K103" s="37">
        <f t="shared" si="15"/>
        <v>71.89</v>
      </c>
      <c r="L103" s="38">
        <v>11</v>
      </c>
      <c r="M103" s="29" t="s">
        <v>27</v>
      </c>
      <c r="N103" s="29"/>
      <c r="O103" s="39"/>
      <c r="P103" s="39"/>
      <c r="Q103" s="40"/>
      <c r="R103" s="40"/>
      <c r="S103" s="47" t="s">
        <v>211</v>
      </c>
      <c r="T103" s="47" t="s">
        <v>212</v>
      </c>
      <c r="U103" s="47" t="s">
        <v>213</v>
      </c>
      <c r="V103" s="48">
        <f t="shared" si="16"/>
        <v>-200000416</v>
      </c>
      <c r="W103" s="49"/>
      <c r="X103" s="49"/>
      <c r="Y103" s="49"/>
    </row>
    <row r="104" ht="18.75" customHeight="1" spans="1:25">
      <c r="A104" s="10">
        <v>102</v>
      </c>
      <c r="B104" s="63" t="s">
        <v>285</v>
      </c>
      <c r="C104" s="66" t="s">
        <v>286</v>
      </c>
      <c r="D104" s="8" t="s">
        <v>17</v>
      </c>
      <c r="E104" s="10"/>
      <c r="F104" s="10"/>
      <c r="G104" s="8" t="s">
        <v>287</v>
      </c>
      <c r="H104" s="15">
        <f t="shared" si="13"/>
        <v>34.81</v>
      </c>
      <c r="I104" s="22">
        <v>72.4</v>
      </c>
      <c r="J104" s="37">
        <f t="shared" si="14"/>
        <v>36.2</v>
      </c>
      <c r="K104" s="37">
        <f t="shared" si="15"/>
        <v>71.01</v>
      </c>
      <c r="L104" s="38">
        <v>12</v>
      </c>
      <c r="M104" s="29" t="s">
        <v>27</v>
      </c>
      <c r="N104" s="29"/>
      <c r="O104" s="39"/>
      <c r="P104" s="39"/>
      <c r="Q104" s="40"/>
      <c r="R104" s="40"/>
      <c r="S104" s="47" t="s">
        <v>204</v>
      </c>
      <c r="T104" s="47" t="s">
        <v>205</v>
      </c>
      <c r="U104" s="47" t="s">
        <v>207</v>
      </c>
      <c r="V104" s="48">
        <f t="shared" si="16"/>
        <v>-200000302</v>
      </c>
      <c r="W104" s="49"/>
      <c r="X104" s="49"/>
      <c r="Y104" s="49"/>
    </row>
    <row r="105" ht="18.75" customHeight="1" spans="1:25">
      <c r="A105" s="8">
        <v>103</v>
      </c>
      <c r="B105" s="63" t="s">
        <v>316</v>
      </c>
      <c r="C105" s="63" t="s">
        <v>317</v>
      </c>
      <c r="D105" s="8" t="s">
        <v>17</v>
      </c>
      <c r="E105" s="63" t="s">
        <v>318</v>
      </c>
      <c r="F105" s="8">
        <v>1</v>
      </c>
      <c r="G105" s="8" t="s">
        <v>319</v>
      </c>
      <c r="H105" s="9">
        <f t="shared" si="13"/>
        <v>34.85</v>
      </c>
      <c r="I105" s="28">
        <v>88</v>
      </c>
      <c r="J105" s="29">
        <f t="shared" si="14"/>
        <v>44</v>
      </c>
      <c r="K105" s="29">
        <f t="shared" si="15"/>
        <v>78.85</v>
      </c>
      <c r="L105" s="30">
        <v>1</v>
      </c>
      <c r="M105" s="29" t="s">
        <v>20</v>
      </c>
      <c r="N105" s="37"/>
      <c r="O105" s="40"/>
      <c r="P105" s="40"/>
      <c r="Q105" s="39"/>
      <c r="R105" s="39"/>
      <c r="S105" s="47" t="s">
        <v>316</v>
      </c>
      <c r="T105" s="47" t="s">
        <v>317</v>
      </c>
      <c r="U105" s="47" t="s">
        <v>319</v>
      </c>
      <c r="V105" s="48">
        <f t="shared" si="16"/>
        <v>0</v>
      </c>
      <c r="W105" s="49"/>
      <c r="X105" s="47"/>
      <c r="Y105" s="47"/>
    </row>
    <row r="106" ht="18.75" customHeight="1" spans="1:25">
      <c r="A106" s="10">
        <v>104</v>
      </c>
      <c r="B106" s="63" t="s">
        <v>320</v>
      </c>
      <c r="C106" s="63" t="s">
        <v>321</v>
      </c>
      <c r="D106" s="8" t="s">
        <v>17</v>
      </c>
      <c r="E106" s="65" t="s">
        <v>322</v>
      </c>
      <c r="F106" s="12">
        <v>1</v>
      </c>
      <c r="G106" s="8" t="s">
        <v>323</v>
      </c>
      <c r="H106" s="9">
        <f t="shared" si="13"/>
        <v>40.4</v>
      </c>
      <c r="I106" s="28">
        <v>82.4</v>
      </c>
      <c r="J106" s="29">
        <f t="shared" si="14"/>
        <v>41.2</v>
      </c>
      <c r="K106" s="29">
        <f t="shared" si="15"/>
        <v>81.6</v>
      </c>
      <c r="L106" s="30">
        <v>1</v>
      </c>
      <c r="M106" s="29" t="s">
        <v>20</v>
      </c>
      <c r="N106" s="37"/>
      <c r="O106" s="40"/>
      <c r="P106" s="40"/>
      <c r="Q106" s="39"/>
      <c r="R106" s="39"/>
      <c r="S106" s="47" t="s">
        <v>324</v>
      </c>
      <c r="T106" s="47" t="s">
        <v>325</v>
      </c>
      <c r="U106" s="47" t="s">
        <v>326</v>
      </c>
      <c r="V106" s="48">
        <f t="shared" si="16"/>
        <v>111</v>
      </c>
      <c r="W106" s="49"/>
      <c r="X106" s="47"/>
      <c r="Y106" s="47"/>
    </row>
    <row r="107" ht="18.75" customHeight="1" spans="1:25">
      <c r="A107" s="8">
        <v>105</v>
      </c>
      <c r="B107" s="63" t="s">
        <v>324</v>
      </c>
      <c r="C107" s="66" t="s">
        <v>325</v>
      </c>
      <c r="D107" s="8" t="s">
        <v>17</v>
      </c>
      <c r="E107" s="14"/>
      <c r="F107" s="14"/>
      <c r="G107" s="8" t="s">
        <v>326</v>
      </c>
      <c r="H107" s="15">
        <f t="shared" si="13"/>
        <v>42.28</v>
      </c>
      <c r="I107" s="22">
        <v>73.6</v>
      </c>
      <c r="J107" s="37">
        <f t="shared" si="14"/>
        <v>36.8</v>
      </c>
      <c r="K107" s="37">
        <f t="shared" si="15"/>
        <v>79.08</v>
      </c>
      <c r="L107" s="38">
        <v>2</v>
      </c>
      <c r="M107" s="8" t="s">
        <v>27</v>
      </c>
      <c r="N107" s="62"/>
      <c r="Q107" s="40"/>
      <c r="R107" s="40"/>
      <c r="S107" s="47" t="s">
        <v>327</v>
      </c>
      <c r="T107" s="47" t="s">
        <v>328</v>
      </c>
      <c r="U107" s="47" t="s">
        <v>329</v>
      </c>
      <c r="V107" s="48">
        <f t="shared" si="16"/>
        <v>-6</v>
      </c>
      <c r="W107" s="49"/>
      <c r="X107" s="49"/>
      <c r="Y107" s="49"/>
    </row>
    <row r="108" ht="18.75" customHeight="1" spans="1:25">
      <c r="A108" s="10">
        <v>106</v>
      </c>
      <c r="B108" s="63" t="s">
        <v>327</v>
      </c>
      <c r="C108" s="66" t="s">
        <v>328</v>
      </c>
      <c r="D108" s="8" t="s">
        <v>17</v>
      </c>
      <c r="E108" s="10"/>
      <c r="F108" s="10"/>
      <c r="G108" s="8" t="s">
        <v>329</v>
      </c>
      <c r="H108" s="15">
        <f t="shared" si="13"/>
        <v>40.39</v>
      </c>
      <c r="I108" s="22">
        <v>74.4</v>
      </c>
      <c r="J108" s="37">
        <f t="shared" si="14"/>
        <v>37.2</v>
      </c>
      <c r="K108" s="37">
        <f t="shared" si="15"/>
        <v>77.59</v>
      </c>
      <c r="L108" s="38">
        <v>3</v>
      </c>
      <c r="M108" s="8" t="s">
        <v>27</v>
      </c>
      <c r="N108" s="62"/>
      <c r="Q108" s="40"/>
      <c r="R108" s="40"/>
      <c r="S108" s="47" t="s">
        <v>320</v>
      </c>
      <c r="T108" s="47" t="s">
        <v>321</v>
      </c>
      <c r="U108" s="47" t="s">
        <v>323</v>
      </c>
      <c r="V108" s="48">
        <f t="shared" si="16"/>
        <v>-105</v>
      </c>
      <c r="W108" s="49"/>
      <c r="X108" s="49"/>
      <c r="Y108" s="49"/>
    </row>
    <row r="109" ht="21" customHeight="1" spans="5:6">
      <c r="E109" s="60"/>
      <c r="F109" s="60"/>
    </row>
    <row r="110" spans="6:6">
      <c r="F110" s="61"/>
    </row>
  </sheetData>
  <mergeCells count="41">
    <mergeCell ref="A1:N1"/>
    <mergeCell ref="E3:E4"/>
    <mergeCell ref="E5:E9"/>
    <mergeCell ref="E10:E11"/>
    <mergeCell ref="E14:E18"/>
    <mergeCell ref="E19:E21"/>
    <mergeCell ref="E22:E23"/>
    <mergeCell ref="E24:E25"/>
    <mergeCell ref="E26:E29"/>
    <mergeCell ref="E30:E37"/>
    <mergeCell ref="E38:E52"/>
    <mergeCell ref="E53:E54"/>
    <mergeCell ref="E56:E57"/>
    <mergeCell ref="E58:E59"/>
    <mergeCell ref="E60:E62"/>
    <mergeCell ref="E63:E65"/>
    <mergeCell ref="E66:E68"/>
    <mergeCell ref="E69:E74"/>
    <mergeCell ref="E75:E92"/>
    <mergeCell ref="E93:E104"/>
    <mergeCell ref="E106:E108"/>
    <mergeCell ref="F3:F4"/>
    <mergeCell ref="F5:F9"/>
    <mergeCell ref="F10:F11"/>
    <mergeCell ref="F14:F18"/>
    <mergeCell ref="F19:F21"/>
    <mergeCell ref="F22:F23"/>
    <mergeCell ref="F24:F25"/>
    <mergeCell ref="F26:F29"/>
    <mergeCell ref="F30:F37"/>
    <mergeCell ref="F38:F52"/>
    <mergeCell ref="F53:F54"/>
    <mergeCell ref="F56:F57"/>
    <mergeCell ref="F58:F59"/>
    <mergeCell ref="F60:F62"/>
    <mergeCell ref="F63:F65"/>
    <mergeCell ref="F66:F68"/>
    <mergeCell ref="F69:F74"/>
    <mergeCell ref="F75:F92"/>
    <mergeCell ref="F93:F104"/>
    <mergeCell ref="F106:F108"/>
  </mergeCells>
  <pageMargins left="0.289583333333333" right="0.25" top="0.239583333333333" bottom="0.229861111111111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丝路花雨</cp:lastModifiedBy>
  <dcterms:created xsi:type="dcterms:W3CDTF">2018-10-18T03:47:00Z</dcterms:created>
  <cp:lastPrinted>2018-11-21T10:39:00Z</cp:lastPrinted>
  <dcterms:modified xsi:type="dcterms:W3CDTF">2018-11-22T02:38:41Z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20</vt:lpwstr>
  </property>
</Properties>
</file>